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q-data-01\userdata\rbaiza\MyStuff\Best Value Bids\"/>
    </mc:Choice>
  </mc:AlternateContent>
  <bookViews>
    <workbookView xWindow="-105" yWindow="-105" windowWidth="15570" windowHeight="8835"/>
  </bookViews>
  <sheets>
    <sheet name="Group 1,2" sheetId="1" r:id="rId1"/>
    <sheet name="Group 3,4" sheetId="2" r:id="rId2"/>
    <sheet name="Group 5,6,7,8" sheetId="3" r:id="rId3"/>
    <sheet name="Group 9,10,11,12" sheetId="4" r:id="rId4"/>
    <sheet name="Group1A,2A" sheetId="5" r:id="rId5"/>
    <sheet name="Group 3A,4A" sheetId="6" r:id="rId6"/>
    <sheet name="Group 5A,6A,7A,8A," sheetId="7" r:id="rId7"/>
    <sheet name="Group 9A,10A,11A,12A" sheetId="8" r:id="rId8"/>
    <sheet name="Appendix 1.2" sheetId="9" r:id="rId9"/>
    <sheet name="Appendix 3,4" sheetId="10" r:id="rId10"/>
    <sheet name="Appendix 5,6" sheetId="11" r:id="rId11"/>
    <sheet name="Appendix 7, 8" sheetId="12" r:id="rId12"/>
    <sheet name="Appendix 9" sheetId="13" r:id="rId13"/>
    <sheet name="Appendix 10" sheetId="14" r:id="rId14"/>
    <sheet name="Appendix 11" sheetId="15" r:id="rId15"/>
    <sheet name="Appendix 12,13,14,15" sheetId="16" r:id="rId16"/>
    <sheet name="Appendix 16,17" sheetId="17" r:id="rId17"/>
    <sheet name="Appendix 18,19" sheetId="18" r:id="rId18"/>
    <sheet name="Sheet1" sheetId="19" r:id="rId19"/>
  </sheets>
  <definedNames>
    <definedName name="_xlnm.Print_Titles" localSheetId="14">'Appendix 11'!$1:$4</definedName>
    <definedName name="_xlnm.Print_Titles" localSheetId="10">'Appendix 5,6'!$1:$4</definedName>
    <definedName name="Z_31AE7A29_0F97_440A_9A1D_506A370F096E_.wvu.PrintTitles" localSheetId="14" hidden="1">'Appendix 11'!$1:$4</definedName>
    <definedName name="Z_31AE7A29_0F97_440A_9A1D_506A370F096E_.wvu.PrintTitles" localSheetId="10" hidden="1">'Appendix 5,6'!$1:$4</definedName>
    <definedName name="Z_91864B02_F002_42CC_B66F_695732BB6D7D_.wvu.PrintTitles" localSheetId="14" hidden="1">'Appendix 11'!$1:$4</definedName>
    <definedName name="Z_91864B02_F002_42CC_B66F_695732BB6D7D_.wvu.PrintTitles" localSheetId="10" hidden="1">'Appendix 5,6'!$1:$4</definedName>
    <definedName name="Z_A688C734_1452_4300_ACDD_9A13A5FA3C39_.wvu.PrintTitles" localSheetId="14" hidden="1">'Appendix 11'!$1:$4</definedName>
    <definedName name="Z_A688C734_1452_4300_ACDD_9A13A5FA3C39_.wvu.PrintTitles" localSheetId="10" hidden="1">'Appendix 5,6'!$1:$4</definedName>
    <definedName name="Z_B845D4BD_92E1_42E2_8F29_A7FB1749831D_.wvu.PrintTitles" localSheetId="14" hidden="1">'Appendix 11'!$1:$4</definedName>
    <definedName name="Z_B845D4BD_92E1_42E2_8F29_A7FB1749831D_.wvu.PrintTitles" localSheetId="10" hidden="1">'Appendix 5,6'!$1:$4</definedName>
  </definedNames>
  <calcPr calcId="152511"/>
  <customWorkbookViews>
    <customWorkbookView name="Veronica Godley J - Personal View" guid="{31AE7A29-0F97-440A-9A1D-506A370F096E}" mergeInterval="0" personalView="1" maximized="1" xWindow="-9" yWindow="-9" windowWidth="1458" windowHeight="868" activeSheetId="5"/>
    <customWorkbookView name="Patricia Gonzalez P. - Personal View" guid="{A688C734-1452-4300-ACDD-9A13A5FA3C39}" mergeInterval="0" personalView="1" maximized="1" xWindow="-8" yWindow="-8" windowWidth="1296" windowHeight="1000" activeSheetId="10"/>
    <customWorkbookView name="Anna Ramos-Polanco B. - Personal View" guid="{91864B02-F002-42CC-B66F-695732BB6D7D}" mergeInterval="0" personalView="1" maximized="1" xWindow="-9" yWindow="-9" windowWidth="1298" windowHeight="736" activeSheetId="4"/>
    <customWorkbookView name="Juan Salgado Jr R - Personal View" guid="{B845D4BD-92E1-42E2-8F29-A7FB1749831D}" mergeInterval="0" personalView="1" maximized="1" xWindow="-9" yWindow="-9" windowWidth="1938" windowHeight="1048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4" l="1"/>
  <c r="H45" i="1"/>
  <c r="H30" i="1"/>
  <c r="H34" i="2"/>
  <c r="H12" i="2"/>
  <c r="G61" i="1"/>
  <c r="E10" i="8"/>
  <c r="C68" i="1" s="1"/>
  <c r="E19" i="8"/>
  <c r="E45" i="8"/>
  <c r="E29" i="8"/>
  <c r="C70" i="1" s="1"/>
  <c r="C71" i="1"/>
  <c r="C69" i="1"/>
  <c r="C63" i="1"/>
  <c r="C62" i="1"/>
  <c r="H17" i="4" l="1"/>
  <c r="H16" i="4"/>
  <c r="H15" i="4"/>
  <c r="H14" i="4"/>
  <c r="H13" i="4"/>
  <c r="H27" i="4"/>
  <c r="H26" i="4"/>
  <c r="H25" i="4"/>
  <c r="H24" i="4"/>
  <c r="H23" i="4"/>
  <c r="H22" i="4"/>
  <c r="H44" i="4"/>
  <c r="H45" i="4" s="1"/>
  <c r="C59" i="1" s="1"/>
  <c r="H43" i="4"/>
  <c r="H42" i="4"/>
  <c r="H41" i="4"/>
  <c r="H40" i="4"/>
  <c r="H39" i="4"/>
  <c r="H38" i="4"/>
  <c r="H37" i="4"/>
  <c r="H36" i="4"/>
  <c r="H35" i="4"/>
  <c r="H34" i="4"/>
  <c r="H33" i="4"/>
  <c r="H8" i="4"/>
  <c r="H7" i="4"/>
  <c r="H6" i="4"/>
  <c r="H5" i="4"/>
  <c r="H4" i="4"/>
  <c r="H3" i="4"/>
  <c r="H23" i="3"/>
  <c r="H22" i="3"/>
  <c r="H21" i="3"/>
  <c r="H16" i="3"/>
  <c r="H11" i="3"/>
  <c r="H10" i="3"/>
  <c r="H9" i="3"/>
  <c r="H4" i="3"/>
  <c r="H35" i="2"/>
  <c r="C51" i="1" s="1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3" i="2"/>
  <c r="C50" i="1" s="1"/>
  <c r="H11" i="2"/>
  <c r="H10" i="2"/>
  <c r="H9" i="2"/>
  <c r="H8" i="2"/>
  <c r="H7" i="2"/>
  <c r="H6" i="2"/>
  <c r="H5" i="2"/>
  <c r="H4" i="2"/>
  <c r="H3" i="2"/>
  <c r="H46" i="1"/>
  <c r="C49" i="1" s="1"/>
  <c r="H44" i="1"/>
  <c r="H43" i="1"/>
  <c r="H42" i="1"/>
  <c r="H41" i="1"/>
  <c r="H40" i="1"/>
  <c r="H39" i="1"/>
  <c r="H38" i="1"/>
  <c r="H37" i="1"/>
  <c r="H14" i="1"/>
  <c r="H13" i="1"/>
  <c r="H12" i="1"/>
  <c r="H11" i="1"/>
  <c r="H10" i="1"/>
  <c r="H9" i="1"/>
  <c r="H8" i="1"/>
  <c r="H7" i="1"/>
  <c r="H6" i="1"/>
  <c r="H5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4" i="1"/>
  <c r="C48" i="1" l="1"/>
  <c r="H28" i="4"/>
  <c r="C58" i="1" s="1"/>
  <c r="E26" i="7"/>
  <c r="C67" i="1" s="1"/>
  <c r="E19" i="7"/>
  <c r="C66" i="1" s="1"/>
  <c r="E13" i="7"/>
  <c r="C65" i="1" s="1"/>
  <c r="E5" i="7"/>
  <c r="C64" i="1" s="1"/>
  <c r="E35" i="6"/>
  <c r="E14" i="6"/>
  <c r="E32" i="5"/>
  <c r="C60" i="1" s="1"/>
  <c r="E47" i="5"/>
  <c r="C61" i="1" s="1"/>
  <c r="H18" i="4"/>
  <c r="C57" i="1" s="1"/>
  <c r="H9" i="4"/>
  <c r="C56" i="1" s="1"/>
  <c r="H25" i="3"/>
  <c r="C55" i="1" s="1"/>
  <c r="H17" i="3"/>
  <c r="C54" i="1" s="1"/>
  <c r="H12" i="3"/>
  <c r="C53" i="1" s="1"/>
  <c r="H5" i="3"/>
  <c r="C52" i="1" s="1"/>
  <c r="G59" i="1" l="1"/>
  <c r="C72" i="1"/>
</calcChain>
</file>

<file path=xl/sharedStrings.xml><?xml version="1.0" encoding="utf-8"?>
<sst xmlns="http://schemas.openxmlformats.org/spreadsheetml/2006/main" count="1707" uniqueCount="596">
  <si>
    <t>Description</t>
  </si>
  <si>
    <t>Reporting Limit ug/L</t>
  </si>
  <si>
    <t>Quantity</t>
  </si>
  <si>
    <t>Unit Price</t>
  </si>
  <si>
    <t>Extended Price</t>
  </si>
  <si>
    <t>Analyte</t>
  </si>
  <si>
    <t>Is the analyses performed internal or subcontracted Yes or No</t>
  </si>
  <si>
    <t>a-BHC</t>
  </si>
  <si>
    <t>Heptachlor</t>
  </si>
  <si>
    <t>Aldrin</t>
  </si>
  <si>
    <t>b-BHC</t>
  </si>
  <si>
    <t>d-BHC</t>
  </si>
  <si>
    <t>Heptachlor Epoxide</t>
  </si>
  <si>
    <t>Endosulfan I</t>
  </si>
  <si>
    <t>Chlordane</t>
  </si>
  <si>
    <t>p,p-DDE</t>
  </si>
  <si>
    <t>Dieldrin</t>
  </si>
  <si>
    <t>Endrin</t>
  </si>
  <si>
    <t>Endosulfan II</t>
  </si>
  <si>
    <t>Endrin Aldehyde</t>
  </si>
  <si>
    <t>Endosulfan Sulfate</t>
  </si>
  <si>
    <t>Endrin Ketone</t>
  </si>
  <si>
    <t>Methoxychlor</t>
  </si>
  <si>
    <t>PCB-1016</t>
  </si>
  <si>
    <t>PCB-1221</t>
  </si>
  <si>
    <t>PCB-1232</t>
  </si>
  <si>
    <t>PCB-1242</t>
  </si>
  <si>
    <t>PCB-1248</t>
  </si>
  <si>
    <t>PCB-1254</t>
  </si>
  <si>
    <t>PCB-1260</t>
  </si>
  <si>
    <t>Toxaphene</t>
  </si>
  <si>
    <t>ug/L</t>
  </si>
  <si>
    <t>1,1,1,-Trichloroethane</t>
  </si>
  <si>
    <t>1,1,2,2-Tetrachloroethane</t>
  </si>
  <si>
    <t>1,1,2-Trichloroethane</t>
  </si>
  <si>
    <t>1,1- Dichloroethane</t>
  </si>
  <si>
    <t>1,1- Dichloroethene</t>
  </si>
  <si>
    <t>1,2- Dibromoethane</t>
  </si>
  <si>
    <t>1,2- Dichlorobenzene</t>
  </si>
  <si>
    <t>1,2- Dichloroethane</t>
  </si>
  <si>
    <t>Benzene</t>
  </si>
  <si>
    <t>Bromodichloromethane</t>
  </si>
  <si>
    <t>Bromoform</t>
  </si>
  <si>
    <t>Carbon Tetrachloride</t>
  </si>
  <si>
    <t>Chlorobenzene</t>
  </si>
  <si>
    <t>Chloroethane</t>
  </si>
  <si>
    <t>Chloroform</t>
  </si>
  <si>
    <t>Chloromethane</t>
  </si>
  <si>
    <t>Dibromochloromethane</t>
  </si>
  <si>
    <t>1,4- Dichlorobenzene</t>
  </si>
  <si>
    <t>2-Chloroethylvinyl ether</t>
  </si>
  <si>
    <t>Acrolein</t>
  </si>
  <si>
    <t>Acrylonitrile</t>
  </si>
  <si>
    <t>cis-1,3- Dichloropropene</t>
  </si>
  <si>
    <t>Ethylbenzene</t>
  </si>
  <si>
    <t>Methylene Chloride</t>
  </si>
  <si>
    <t>Tetrachloroethene</t>
  </si>
  <si>
    <t>Toluene</t>
  </si>
  <si>
    <t>trans-1,2- Dichloroethene</t>
  </si>
  <si>
    <t>trans-1,3 Dichloropropene</t>
  </si>
  <si>
    <t>Tichloroethene</t>
  </si>
  <si>
    <t>Trichlorofluoromethane</t>
  </si>
  <si>
    <t>Vinyl chloride</t>
  </si>
  <si>
    <t>1,2,3,5- Tetrachlorobenzene</t>
  </si>
  <si>
    <t>1,2,3- Trichlorobenzene</t>
  </si>
  <si>
    <t>1,2 Diphenylhydrazine</t>
  </si>
  <si>
    <t>2,4,5- Trichlorophenol</t>
  </si>
  <si>
    <t>2,4,6- Trichlorophenol</t>
  </si>
  <si>
    <t>2,4- Dichlorophenol</t>
  </si>
  <si>
    <t>2,4- Dinitrotoluene</t>
  </si>
  <si>
    <t>2,6- Dinitrotoluene</t>
  </si>
  <si>
    <t>2- Chloronaphthalene</t>
  </si>
  <si>
    <t>2- Chlorophenol</t>
  </si>
  <si>
    <t>2- Nitrophenol</t>
  </si>
  <si>
    <t>4-Chloro-3-methylphenol</t>
  </si>
  <si>
    <t>4-Chlorophenyl phenyl ether</t>
  </si>
  <si>
    <t>4-Nitrophenol</t>
  </si>
  <si>
    <t>Acenaphthene</t>
  </si>
  <si>
    <t>Acenaphthylene</t>
  </si>
  <si>
    <t>Anthracene</t>
  </si>
  <si>
    <t>Benzidine</t>
  </si>
  <si>
    <t>Benzo(a)anthracene</t>
  </si>
  <si>
    <t>Benzo(a)pyrene</t>
  </si>
  <si>
    <t>Benzo(b)fluoranthene</t>
  </si>
  <si>
    <t>Benzo(g,h,i)perylene</t>
  </si>
  <si>
    <t>bis(2-Chloroethoxy)methane</t>
  </si>
  <si>
    <t>bis(2-chloroethyl)ether</t>
  </si>
  <si>
    <t>bis(2-ethylhexyl)phthalate</t>
  </si>
  <si>
    <t>Butyl benzyl phthalate</t>
  </si>
  <si>
    <t>Chrysene</t>
  </si>
  <si>
    <t>Dibenz(a,h)anthracene</t>
  </si>
  <si>
    <t>Diethyl phthalate</t>
  </si>
  <si>
    <t>Dimethyl phthalate</t>
  </si>
  <si>
    <t>Di-n-butyl phthalate</t>
  </si>
  <si>
    <t>Di-n-octyl phthalate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</si>
  <si>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</si>
  <si>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</si>
  <si>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</si>
  <si>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</si>
  <si>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</si>
  <si>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</si>
  <si>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</si>
  <si>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</si>
  <si>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Napthalene</t>
  </si>
  <si>
    <t>Nitrobenzene</t>
  </si>
  <si>
    <t>N-Nitrosodiethylamine</t>
  </si>
  <si>
    <t>N-Nitrosodimethylamine</t>
  </si>
  <si>
    <t>N-Nitroso-di-n-butylamine</t>
  </si>
  <si>
    <t>N-Nitrosodi-n-propylamine</t>
  </si>
  <si>
    <t>N-Nitrosodiphenylamine</t>
  </si>
  <si>
    <t>Pentachlorobenzene</t>
  </si>
  <si>
    <t>Pentachlorophenol</t>
  </si>
  <si>
    <t>Phenanthrene</t>
  </si>
  <si>
    <t>Phenol</t>
  </si>
  <si>
    <t>Pyrene</t>
  </si>
  <si>
    <t>Pyridine</t>
  </si>
  <si>
    <t>APPENDIX 1</t>
  </si>
  <si>
    <t>See Appendix 1</t>
  </si>
  <si>
    <t>Reporting ML</t>
  </si>
  <si>
    <t>Dichloromethane</t>
  </si>
  <si>
    <t>Group 1: General Chemistry Test</t>
  </si>
  <si>
    <r>
      <t xml:space="preserve">Parameters: </t>
    </r>
    <r>
      <rPr>
        <b/>
        <sz val="11"/>
        <color theme="1"/>
        <rFont val="Calibri"/>
        <family val="2"/>
        <scheme val="minor"/>
      </rPr>
      <t>Ammonia by Distillation (solid matrix)</t>
    </r>
    <r>
      <rPr>
        <sz val="11"/>
        <color theme="1"/>
        <rFont val="Calibri"/>
        <family val="2"/>
        <scheme val="minor"/>
      </rPr>
      <t xml:space="preserve">         Method: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350.2</t>
    </r>
  </si>
  <si>
    <r>
      <t>Parameters:</t>
    </r>
    <r>
      <rPr>
        <b/>
        <sz val="11"/>
        <color theme="1"/>
        <rFont val="Calibri"/>
        <family val="2"/>
        <scheme val="minor"/>
      </rPr>
      <t xml:space="preserve">Ammonia ISE </t>
    </r>
    <r>
      <rPr>
        <sz val="11"/>
        <color theme="1"/>
        <rFont val="Calibri"/>
        <family val="2"/>
        <scheme val="minor"/>
      </rPr>
      <t xml:space="preserve">                              Method: </t>
    </r>
    <r>
      <rPr>
        <b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4500-NH3 D</t>
    </r>
  </si>
  <si>
    <r>
      <t>Parameters:</t>
    </r>
    <r>
      <rPr>
        <b/>
        <sz val="11"/>
        <color theme="1"/>
        <rFont val="Calibri"/>
        <family val="2"/>
        <scheme val="minor"/>
      </rPr>
      <t xml:space="preserve"> Biochemical Oxygen Demand/Carbonaceous   </t>
    </r>
    <r>
      <rPr>
        <sz val="11"/>
        <color theme="1"/>
        <rFont val="Calibri"/>
        <family val="2"/>
        <scheme val="minor"/>
      </rPr>
      <t xml:space="preserve">        Method: </t>
    </r>
    <r>
      <rPr>
        <i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5210 B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</si>
  <si>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Total Organic Carbon                      </t>
    </r>
    <r>
      <rPr>
        <sz val="11"/>
        <color theme="1"/>
        <rFont val="Calibri"/>
        <family val="2"/>
        <scheme val="minor"/>
      </rPr>
      <t xml:space="preserve">Method: </t>
    </r>
    <r>
      <rPr>
        <i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5310 C 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</si>
  <si>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>Phenolics</t>
    </r>
    <r>
      <rPr>
        <sz val="11"/>
        <color theme="1"/>
        <rFont val="Calibri"/>
        <family val="2"/>
        <scheme val="minor"/>
      </rPr>
      <t xml:space="preserve">          Method: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420.1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</si>
  <si>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Fats,Oil and Grease                      </t>
    </r>
    <r>
      <rPr>
        <sz val="11"/>
        <color theme="1"/>
        <rFont val="Calibri"/>
        <family val="2"/>
        <scheme val="minor"/>
      </rPr>
      <t xml:space="preserve">Method: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1664A</t>
    </r>
  </si>
  <si>
    <t>N/A</t>
  </si>
  <si>
    <r>
      <t>Parameters:</t>
    </r>
    <r>
      <rPr>
        <b/>
        <sz val="11"/>
        <color theme="1"/>
        <rFont val="Calibri"/>
        <family val="2"/>
        <scheme val="minor"/>
      </rPr>
      <t xml:space="preserve"> Specific Conductivity          </t>
    </r>
    <r>
      <rPr>
        <sz val="11"/>
        <color theme="1"/>
        <rFont val="Calibri"/>
        <family val="2"/>
        <scheme val="minor"/>
      </rPr>
      <t>Method: SM 2510 B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</si>
  <si>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Total Cyanide                    </t>
    </r>
    <r>
      <rPr>
        <sz val="11"/>
        <color theme="1"/>
        <rFont val="Calibri"/>
        <family val="2"/>
        <scheme val="minor"/>
      </rPr>
      <t>Method: EPA 335.4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</si>
  <si>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Total Residual Solids      </t>
    </r>
    <r>
      <rPr>
        <sz val="11"/>
        <color theme="1"/>
        <rFont val="Calibri"/>
        <family val="2"/>
        <scheme val="minor"/>
      </rPr>
      <t xml:space="preserve">    Method: </t>
    </r>
    <r>
      <rPr>
        <i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2540 B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</si>
  <si>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Total Volatile Solids         </t>
    </r>
    <r>
      <rPr>
        <sz val="11"/>
        <color theme="1"/>
        <rFont val="Calibri"/>
        <family val="2"/>
        <scheme val="minor"/>
      </rPr>
      <t xml:space="preserve"> Method: </t>
    </r>
    <r>
      <rPr>
        <i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2540 G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</si>
  <si>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 Total Phosphorus (solid matrix)</t>
    </r>
    <r>
      <rPr>
        <sz val="11"/>
        <color theme="1"/>
        <rFont val="Calibri"/>
        <family val="2"/>
        <scheme val="minor"/>
      </rPr>
      <t xml:space="preserve">                               Method: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365.2</t>
    </r>
  </si>
  <si>
    <r>
      <t xml:space="preserve">Parameters:  </t>
    </r>
    <r>
      <rPr>
        <b/>
        <sz val="11"/>
        <color theme="1"/>
        <rFont val="Calibri"/>
        <family val="2"/>
        <scheme val="minor"/>
      </rPr>
      <t xml:space="preserve">Total Phosphorus            </t>
    </r>
    <r>
      <rPr>
        <sz val="11"/>
        <color theme="1"/>
        <rFont val="Calibri"/>
        <family val="2"/>
        <scheme val="minor"/>
      </rPr>
      <t xml:space="preserve">Method: </t>
    </r>
    <r>
      <rPr>
        <i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4500-PF</t>
    </r>
  </si>
  <si>
    <t>See Appendix 8</t>
  </si>
  <si>
    <t>Group 2: Microbiology Test</t>
  </si>
  <si>
    <t>P/A</t>
  </si>
  <si>
    <r>
      <t xml:space="preserve">Parameters: </t>
    </r>
    <r>
      <rPr>
        <b/>
        <sz val="11"/>
        <color theme="1"/>
        <rFont val="Calibri"/>
        <family val="2"/>
        <scheme val="minor"/>
      </rPr>
      <t>E. coli by</t>
    </r>
    <r>
      <rPr>
        <sz val="11"/>
        <color theme="1"/>
        <rFont val="Calibri"/>
        <family val="2"/>
        <scheme val="minor"/>
      </rPr>
      <t xml:space="preserve">            Method: m-Coli Blue </t>
    </r>
    <r>
      <rPr>
        <i/>
        <sz val="11"/>
        <color theme="1"/>
        <rFont val="Calibri"/>
        <family val="2"/>
        <scheme val="minor"/>
      </rPr>
      <t/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</si>
  <si>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>Fecal Streptococcus by MF (including Verification</t>
    </r>
    <r>
      <rPr>
        <sz val="11"/>
        <color theme="1"/>
        <rFont val="Calibri"/>
        <family val="2"/>
        <scheme val="minor"/>
      </rPr>
      <t xml:space="preserve">)           Method: </t>
    </r>
    <r>
      <rPr>
        <i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9230 C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</si>
  <si>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Fecal Coliform by MPN </t>
    </r>
    <r>
      <rPr>
        <sz val="11"/>
        <color theme="1"/>
        <rFont val="Calibri"/>
        <family val="2"/>
        <scheme val="minor"/>
      </rPr>
      <t xml:space="preserve">          Method:  </t>
    </r>
    <r>
      <rPr>
        <i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9221 C, E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</si>
  <si>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Fecal Coliform by MF (including verification)           </t>
    </r>
    <r>
      <rPr>
        <sz val="11"/>
        <color theme="1"/>
        <rFont val="Calibri"/>
        <family val="2"/>
        <scheme val="minor"/>
      </rPr>
      <t xml:space="preserve"> Method: </t>
    </r>
    <r>
      <rPr>
        <i/>
        <sz val="11"/>
        <color theme="1"/>
        <rFont val="Calibri"/>
        <family val="2"/>
        <scheme val="minor"/>
      </rPr>
      <t xml:space="preserve">SM </t>
    </r>
    <r>
      <rPr>
        <sz val="11"/>
        <color theme="1"/>
        <rFont val="Calibri"/>
        <family val="2"/>
        <scheme val="minor"/>
      </rPr>
      <t>9222D</t>
    </r>
  </si>
  <si>
    <r>
      <t xml:space="preserve">Parameters:  </t>
    </r>
    <r>
      <rPr>
        <b/>
        <sz val="11"/>
        <color theme="1"/>
        <rFont val="Calibri"/>
        <family val="2"/>
        <scheme val="minor"/>
      </rPr>
      <t xml:space="preserve">Enterococci by MF (including verfication   </t>
    </r>
    <r>
      <rPr>
        <sz val="11"/>
        <color theme="1"/>
        <rFont val="Calibri"/>
        <family val="2"/>
        <scheme val="minor"/>
      </rPr>
      <t xml:space="preserve">           Method: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1600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</si>
  <si>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Colihert Quanti-Tray             </t>
    </r>
    <r>
      <rPr>
        <sz val="11"/>
        <color theme="1"/>
        <rFont val="Calibri"/>
        <family val="2"/>
        <scheme val="minor"/>
      </rPr>
      <t xml:space="preserve">Method: </t>
    </r>
    <r>
      <rPr>
        <i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9223B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</si>
  <si>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Colihert 18hr       </t>
    </r>
    <r>
      <rPr>
        <sz val="11"/>
        <color theme="1"/>
        <rFont val="Calibri"/>
        <family val="2"/>
        <scheme val="minor"/>
      </rPr>
      <t xml:space="preserve">    Method: </t>
    </r>
    <r>
      <rPr>
        <i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9223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</si>
  <si>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>Colihert 24hr</t>
    </r>
    <r>
      <rPr>
        <sz val="11"/>
        <color theme="1"/>
        <rFont val="Calibri"/>
        <family val="2"/>
        <scheme val="minor"/>
      </rPr>
      <t xml:space="preserve">           Method: </t>
    </r>
    <r>
      <rPr>
        <i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9223</t>
    </r>
  </si>
  <si>
    <t>Group 3: Metals Test</t>
  </si>
  <si>
    <t>0.04 mg/kg</t>
  </si>
  <si>
    <r>
      <t>See Appendix</t>
    </r>
    <r>
      <rPr>
        <sz val="11"/>
        <color theme="1"/>
        <rFont val="Calibri"/>
        <family val="2"/>
      </rPr>
      <t>²</t>
    </r>
  </si>
  <si>
    <r>
      <t>See Appendix</t>
    </r>
    <r>
      <rPr>
        <sz val="11"/>
        <color theme="1"/>
        <rFont val="Calibri"/>
        <family val="2"/>
      </rPr>
      <t>³</t>
    </r>
  </si>
  <si>
    <r>
      <t xml:space="preserve">See Appendix </t>
    </r>
    <r>
      <rPr>
        <sz val="11"/>
        <color theme="1"/>
        <rFont val="Calibri"/>
        <family val="2"/>
      </rPr>
      <t>⁴</t>
    </r>
  </si>
  <si>
    <r>
      <t xml:space="preserve">See Appendix </t>
    </r>
    <r>
      <rPr>
        <sz val="11"/>
        <color theme="1"/>
        <rFont val="Calibri"/>
        <family val="2"/>
      </rPr>
      <t>⁵</t>
    </r>
  </si>
  <si>
    <r>
      <t xml:space="preserve">Parameters </t>
    </r>
    <r>
      <rPr>
        <b/>
        <sz val="11"/>
        <color theme="1"/>
        <rFont val="Calibri"/>
        <family val="2"/>
        <scheme val="minor"/>
      </rPr>
      <t xml:space="preserve">Mercury in Solids by CVAA                                               </t>
    </r>
    <r>
      <rPr>
        <sz val="11"/>
        <color theme="1"/>
        <rFont val="Calibri"/>
        <family val="2"/>
        <scheme val="minor"/>
      </rPr>
      <t xml:space="preserve">Method </t>
    </r>
    <r>
      <rPr>
        <i/>
        <sz val="11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 xml:space="preserve"> 846 7471A</t>
    </r>
  </si>
  <si>
    <r>
      <t>Parameters</t>
    </r>
    <r>
      <rPr>
        <b/>
        <sz val="11"/>
        <color theme="1"/>
        <rFont val="Calibri"/>
        <family val="2"/>
        <scheme val="minor"/>
      </rPr>
      <t xml:space="preserve"> Metals</t>
    </r>
    <r>
      <rPr>
        <sz val="11"/>
        <color theme="1"/>
        <rFont val="Calibri"/>
        <family val="2"/>
        <scheme val="minor"/>
      </rPr>
      <t xml:space="preserve">                                Method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200.8</t>
    </r>
  </si>
  <si>
    <t>Group 4: Organics Test</t>
  </si>
  <si>
    <r>
      <t xml:space="preserve">See Appendix </t>
    </r>
    <r>
      <rPr>
        <sz val="11"/>
        <color theme="1"/>
        <rFont val="Calibri"/>
        <family val="2"/>
      </rPr>
      <t>⁶</t>
    </r>
  </si>
  <si>
    <r>
      <t xml:space="preserve">See Appendix </t>
    </r>
    <r>
      <rPr>
        <sz val="11"/>
        <color theme="1"/>
        <rFont val="Calibri"/>
        <family val="2"/>
      </rPr>
      <t>⁷</t>
    </r>
  </si>
  <si>
    <r>
      <t>See Appendix</t>
    </r>
    <r>
      <rPr>
        <sz val="11"/>
        <color theme="1"/>
        <rFont val="Calibri"/>
        <family val="2"/>
      </rPr>
      <t>⁸</t>
    </r>
  </si>
  <si>
    <r>
      <t>Seep Appendix</t>
    </r>
    <r>
      <rPr>
        <sz val="11"/>
        <color theme="1"/>
        <rFont val="Calibri"/>
        <family val="2"/>
      </rPr>
      <t>¹⁰</t>
    </r>
  </si>
  <si>
    <r>
      <t xml:space="preserve">See Appendix </t>
    </r>
    <r>
      <rPr>
        <sz val="11"/>
        <color theme="1"/>
        <rFont val="Calibri"/>
        <family val="2"/>
      </rPr>
      <t>⁹</t>
    </r>
  </si>
  <si>
    <r>
      <t xml:space="preserve">See Appendix </t>
    </r>
    <r>
      <rPr>
        <sz val="11"/>
        <color theme="1"/>
        <rFont val="Calibri"/>
        <family val="2"/>
      </rPr>
      <t>³</t>
    </r>
  </si>
  <si>
    <r>
      <t xml:space="preserve">See Appendix </t>
    </r>
    <r>
      <rPr>
        <sz val="11"/>
        <color theme="1"/>
        <rFont val="Calibri"/>
        <family val="2"/>
      </rPr>
      <t>¹²</t>
    </r>
  </si>
  <si>
    <r>
      <t xml:space="preserve">See Appendix </t>
    </r>
    <r>
      <rPr>
        <sz val="11"/>
        <color theme="1"/>
        <rFont val="Calibri"/>
        <family val="2"/>
      </rPr>
      <t>¹³</t>
    </r>
  </si>
  <si>
    <r>
      <t xml:space="preserve">See Appendix </t>
    </r>
    <r>
      <rPr>
        <sz val="11"/>
        <color theme="1"/>
        <rFont val="Calibri"/>
        <family val="2"/>
      </rPr>
      <t>¹⁴</t>
    </r>
  </si>
  <si>
    <r>
      <t xml:space="preserve">See Appendix </t>
    </r>
    <r>
      <rPr>
        <sz val="11"/>
        <color theme="1"/>
        <rFont val="Calibri"/>
        <family val="2"/>
      </rPr>
      <t>¹⁵</t>
    </r>
  </si>
  <si>
    <r>
      <t>Parameter:</t>
    </r>
    <r>
      <rPr>
        <b/>
        <i/>
        <sz val="11"/>
        <color theme="1"/>
        <rFont val="Calibri"/>
        <family val="2"/>
        <scheme val="minor"/>
      </rPr>
      <t xml:space="preserve"> Volatiles </t>
    </r>
    <r>
      <rPr>
        <i/>
        <sz val="11"/>
        <color theme="1"/>
        <rFont val="Calibri"/>
        <family val="2"/>
        <scheme val="minor"/>
      </rPr>
      <t xml:space="preserve">            Method: EPA 624.1</t>
    </r>
  </si>
  <si>
    <r>
      <t xml:space="preserve">Parameter: </t>
    </r>
    <r>
      <rPr>
        <b/>
        <i/>
        <sz val="11"/>
        <color theme="1"/>
        <rFont val="Calibri"/>
        <family val="2"/>
        <scheme val="minor"/>
      </rPr>
      <t xml:space="preserve">VOC's by Isotope Dilution                                          </t>
    </r>
    <r>
      <rPr>
        <i/>
        <sz val="11"/>
        <color theme="1"/>
        <rFont val="Calibri"/>
        <family val="2"/>
        <scheme val="minor"/>
      </rPr>
      <t>Method: EPA 1666</t>
    </r>
  </si>
  <si>
    <r>
      <t xml:space="preserve">Parameter: </t>
    </r>
    <r>
      <rPr>
        <b/>
        <i/>
        <sz val="11"/>
        <color theme="1"/>
        <rFont val="Calibri"/>
        <family val="2"/>
        <scheme val="minor"/>
      </rPr>
      <t xml:space="preserve">Total Petroleum  Hydrocarbons                            </t>
    </r>
    <r>
      <rPr>
        <i/>
        <sz val="11"/>
        <color theme="1"/>
        <rFont val="Calibri"/>
        <family val="2"/>
        <scheme val="minor"/>
      </rPr>
      <t>Method: TNRCC 1005</t>
    </r>
  </si>
  <si>
    <t>Group 5 PCBS in Solid Matrices by SW846 8082</t>
  </si>
  <si>
    <r>
      <t xml:space="preserve">See Appendix </t>
    </r>
    <r>
      <rPr>
        <sz val="11"/>
        <color theme="1"/>
        <rFont val="Calibri"/>
        <family val="2"/>
      </rPr>
      <t>¹⁷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</si>
  <si>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PCB's </t>
    </r>
    <r>
      <rPr>
        <sz val="11"/>
        <color theme="1"/>
        <rFont val="Calibri"/>
        <family val="2"/>
        <scheme val="minor"/>
      </rPr>
      <t xml:space="preserve">                    Method: </t>
    </r>
    <r>
      <rPr>
        <i/>
        <sz val="11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>846 8082</t>
    </r>
  </si>
  <si>
    <t>Group 6 Disinfection by Products</t>
  </si>
  <si>
    <r>
      <t xml:space="preserve">Parameters: </t>
    </r>
    <r>
      <rPr>
        <b/>
        <sz val="11"/>
        <color theme="1"/>
        <rFont val="Calibri"/>
        <family val="2"/>
        <scheme val="minor"/>
      </rPr>
      <t>Bromate</t>
    </r>
    <r>
      <rPr>
        <sz val="11"/>
        <color theme="1"/>
        <rFont val="Calibri"/>
        <family val="2"/>
        <scheme val="minor"/>
      </rPr>
      <t xml:space="preserve">                   Method: </t>
    </r>
    <r>
      <rPr>
        <i/>
        <sz val="11"/>
        <color theme="1"/>
        <rFont val="Calibri"/>
        <family val="2"/>
        <scheme val="minor"/>
      </rPr>
      <t>EPA 300.1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</si>
  <si>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>PAHs</t>
    </r>
    <r>
      <rPr>
        <sz val="11"/>
        <color theme="1"/>
        <rFont val="Calibri"/>
        <family val="2"/>
        <scheme val="minor"/>
      </rPr>
      <t xml:space="preserve">               Method: </t>
    </r>
    <r>
      <rPr>
        <i/>
        <sz val="11"/>
        <color theme="1"/>
        <rFont val="Calibri"/>
        <family val="2"/>
        <scheme val="minor"/>
      </rPr>
      <t>SW846 8270</t>
    </r>
  </si>
  <si>
    <r>
      <t>**See Appendix</t>
    </r>
    <r>
      <rPr>
        <sz val="11"/>
        <color theme="1"/>
        <rFont val="Calibri"/>
        <family val="2"/>
      </rPr>
      <t>¹⁹</t>
    </r>
  </si>
  <si>
    <r>
      <t xml:space="preserve">See Appendix </t>
    </r>
    <r>
      <rPr>
        <sz val="11"/>
        <color theme="1"/>
        <rFont val="Calibri"/>
        <family val="2"/>
      </rPr>
      <t>¹⁸</t>
    </r>
  </si>
  <si>
    <r>
      <t xml:space="preserve">Parameters:  </t>
    </r>
    <r>
      <rPr>
        <b/>
        <sz val="11"/>
        <color theme="1"/>
        <rFont val="Calibri"/>
        <family val="2"/>
        <scheme val="minor"/>
      </rPr>
      <t xml:space="preserve">Chlorite </t>
    </r>
    <r>
      <rPr>
        <sz val="11"/>
        <color theme="1"/>
        <rFont val="Calibri"/>
        <family val="2"/>
        <scheme val="minor"/>
      </rPr>
      <t xml:space="preserve">                  Method: </t>
    </r>
    <r>
      <rPr>
        <i/>
        <sz val="11"/>
        <color theme="1"/>
        <rFont val="Calibri"/>
        <family val="2"/>
        <scheme val="minor"/>
      </rPr>
      <t xml:space="preserve">EPA </t>
    </r>
    <r>
      <rPr>
        <sz val="11"/>
        <color theme="1"/>
        <rFont val="Calibri"/>
        <family val="2"/>
        <scheme val="minor"/>
      </rPr>
      <t>300.1</t>
    </r>
  </si>
  <si>
    <r>
      <t xml:space="preserve">Parameters:  </t>
    </r>
    <r>
      <rPr>
        <b/>
        <sz val="11"/>
        <color theme="1"/>
        <rFont val="Calibri"/>
        <family val="2"/>
        <scheme val="minor"/>
      </rPr>
      <t>Acids</t>
    </r>
    <r>
      <rPr>
        <sz val="11"/>
        <color theme="1"/>
        <rFont val="Calibri"/>
        <family val="2"/>
        <scheme val="minor"/>
      </rPr>
      <t xml:space="preserve">           Method: 552.2</t>
    </r>
  </si>
  <si>
    <t>Group 8 Radiologicals</t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</si>
  <si>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Gross Alpha Particles                             </t>
    </r>
    <r>
      <rPr>
        <sz val="11"/>
        <color theme="1"/>
        <rFont val="Calibri"/>
        <family val="2"/>
        <scheme val="minor"/>
      </rPr>
      <t>Method: EPA 900.0/SM 7110 B-00</t>
    </r>
  </si>
  <si>
    <r>
      <t>Parameters:</t>
    </r>
    <r>
      <rPr>
        <b/>
        <sz val="11"/>
        <color theme="1"/>
        <rFont val="Calibri"/>
        <family val="2"/>
        <scheme val="minor"/>
      </rPr>
      <t xml:space="preserve"> Radium 226/228 </t>
    </r>
    <r>
      <rPr>
        <sz val="11"/>
        <color theme="1"/>
        <rFont val="Calibri"/>
        <family val="2"/>
        <scheme val="minor"/>
      </rPr>
      <t xml:space="preserve">                      Method: EPA 903.0/EPA 2003.1/SM 7500-Ra-B</t>
    </r>
  </si>
  <si>
    <t>Group 9: Toxicity Characteristic Leaching Procedure (TCLP)</t>
  </si>
  <si>
    <r>
      <t xml:space="preserve">See Appendix </t>
    </r>
    <r>
      <rPr>
        <sz val="11"/>
        <color theme="1"/>
        <rFont val="Calibri"/>
        <family val="2"/>
      </rPr>
      <t>¹⁶</t>
    </r>
  </si>
  <si>
    <t>See Appendix ¹⁶</t>
  </si>
  <si>
    <t>Group 10: RCRA Characteristics</t>
  </si>
  <si>
    <t>Corrosivity</t>
  </si>
  <si>
    <t>Ignitibility</t>
  </si>
  <si>
    <t>Reactive Cyanide</t>
  </si>
  <si>
    <t>Reactive Sulfide</t>
  </si>
  <si>
    <t>All Above (1-5)</t>
  </si>
  <si>
    <t xml:space="preserve">DR WRC Influent                          Method 1631 or 1631 E                              </t>
  </si>
  <si>
    <t xml:space="preserve">DR WRC Effluent                          Method 1631 or 1631 E                              </t>
  </si>
  <si>
    <t xml:space="preserve">LC WRC Influent                        Method 1631 or 1631 E                              </t>
  </si>
  <si>
    <t xml:space="preserve">LC WRC Effluent                         Method 1631 or 1631 E                              </t>
  </si>
  <si>
    <t xml:space="preserve">MC WRC Influent                            Method 1631 or 1631 E </t>
  </si>
  <si>
    <t>Group 1A: General Chemistry Test</t>
  </si>
  <si>
    <t>Accelerated price 5 days or less</t>
  </si>
  <si>
    <r>
      <t>Parameters:</t>
    </r>
    <r>
      <rPr>
        <b/>
        <sz val="11"/>
        <color theme="1"/>
        <rFont val="Calibri"/>
        <family val="2"/>
        <scheme val="minor"/>
      </rPr>
      <t xml:space="preserve"> Chlorophyll-a Flourometric                               </t>
    </r>
    <r>
      <rPr>
        <sz val="11"/>
        <color theme="1"/>
        <rFont val="Calibri"/>
        <family val="2"/>
        <scheme val="minor"/>
      </rPr>
      <t xml:space="preserve">Method: </t>
    </r>
    <r>
      <rPr>
        <i/>
        <sz val="11"/>
        <color theme="1"/>
        <rFont val="Calibri"/>
        <family val="2"/>
        <scheme val="minor"/>
      </rPr>
      <t xml:space="preserve">SM 10200 </t>
    </r>
    <r>
      <rPr>
        <sz val="11"/>
        <color theme="1"/>
        <rFont val="Calibri"/>
        <family val="2"/>
        <scheme val="minor"/>
      </rPr>
      <t>H</t>
    </r>
  </si>
  <si>
    <r>
      <t>Parameters:</t>
    </r>
    <r>
      <rPr>
        <b/>
        <sz val="11"/>
        <color theme="1"/>
        <rFont val="Calibri"/>
        <family val="2"/>
        <scheme val="minor"/>
      </rPr>
      <t xml:space="preserve"> Hexavalent Chromium                                  </t>
    </r>
    <r>
      <rPr>
        <sz val="11"/>
        <color theme="1"/>
        <rFont val="Calibri"/>
        <family val="2"/>
        <scheme val="minor"/>
      </rPr>
      <t xml:space="preserve">Method: </t>
    </r>
    <r>
      <rPr>
        <i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3500-Cr-B</t>
    </r>
  </si>
  <si>
    <t>Group 2A: Microbiology Test</t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</si>
  <si>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Fecal Coliform by MPN </t>
    </r>
    <r>
      <rPr>
        <sz val="11"/>
        <color theme="1"/>
        <rFont val="Calibri"/>
        <family val="2"/>
        <scheme val="minor"/>
      </rPr>
      <t xml:space="preserve">                                             Method:  </t>
    </r>
    <r>
      <rPr>
        <i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9221 C, E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</si>
  <si>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Heterotrophic               Plate Count  </t>
    </r>
    <r>
      <rPr>
        <sz val="11"/>
        <color theme="1"/>
        <rFont val="Calibri"/>
        <family val="2"/>
        <scheme val="minor"/>
      </rPr>
      <t xml:space="preserve">                                Method: </t>
    </r>
    <r>
      <rPr>
        <i/>
        <sz val="11"/>
        <color theme="1"/>
        <rFont val="Calibri"/>
        <family val="2"/>
        <scheme val="minor"/>
      </rPr>
      <t xml:space="preserve">SM </t>
    </r>
    <r>
      <rPr>
        <sz val="11"/>
        <color theme="1"/>
        <rFont val="Calibri"/>
        <family val="2"/>
        <scheme val="minor"/>
      </rPr>
      <t>9215 B</t>
    </r>
  </si>
  <si>
    <t>Group 5A PCBS in Solid Matrices by SW846 8082</t>
  </si>
  <si>
    <t>Group 8A Radiologicals</t>
  </si>
  <si>
    <t>Group 9A: Toxicity Characteristic Leaching Procedure (TCLP)</t>
  </si>
  <si>
    <t>Group 10A: RCRA Characteristics</t>
  </si>
  <si>
    <t>Group 4A: Organics Test</t>
  </si>
  <si>
    <t>Group 3A: Metals Test</t>
  </si>
  <si>
    <t>APPENDIX 11</t>
  </si>
  <si>
    <t>APPENDIX 9</t>
  </si>
  <si>
    <t>APPENDIX 5</t>
  </si>
  <si>
    <t>ANIONS BY EPA 300.00</t>
  </si>
  <si>
    <t>Bromide</t>
  </si>
  <si>
    <t xml:space="preserve">Chloride </t>
  </si>
  <si>
    <t>Fluoride</t>
  </si>
  <si>
    <t>Nitrite-N</t>
  </si>
  <si>
    <t>Nitrate-N</t>
  </si>
  <si>
    <t>Sulfate</t>
  </si>
  <si>
    <t>mg/L</t>
  </si>
  <si>
    <t>Metals by EPA 200.7</t>
  </si>
  <si>
    <t>Aluminum</t>
  </si>
  <si>
    <t>Antimony</t>
  </si>
  <si>
    <t>Arsenic</t>
  </si>
  <si>
    <t>Barium</t>
  </si>
  <si>
    <t>Beryllium</t>
  </si>
  <si>
    <t>Boron</t>
  </si>
  <si>
    <t>Cadmium</t>
  </si>
  <si>
    <t>Chromium</t>
  </si>
  <si>
    <t>Cobalt</t>
  </si>
  <si>
    <t>Copper</t>
  </si>
  <si>
    <t>Iron</t>
  </si>
  <si>
    <t>Lead</t>
  </si>
  <si>
    <t>Lithium</t>
  </si>
  <si>
    <t>Magnesium</t>
  </si>
  <si>
    <t>Manganese</t>
  </si>
  <si>
    <t>Molybdenum</t>
  </si>
  <si>
    <t>Nickel</t>
  </si>
  <si>
    <t>Potassium</t>
  </si>
  <si>
    <t>Selenium</t>
  </si>
  <si>
    <t>Silica (Si02)</t>
  </si>
  <si>
    <t>Silver</t>
  </si>
  <si>
    <t>Sodium</t>
  </si>
  <si>
    <t>Strontium</t>
  </si>
  <si>
    <t>Thallium</t>
  </si>
  <si>
    <t>Vanadium</t>
  </si>
  <si>
    <t>Zinc</t>
  </si>
  <si>
    <t>APPENDIX 2</t>
  </si>
  <si>
    <t>Metals by EPA 200.8</t>
  </si>
  <si>
    <t>APPENDIX 3</t>
  </si>
  <si>
    <t>Chromium (Total)</t>
  </si>
  <si>
    <t>Uranium</t>
  </si>
  <si>
    <t>APPENDIX 4</t>
  </si>
  <si>
    <t>Metals by SW-846-6010C</t>
  </si>
  <si>
    <t>Calcium</t>
  </si>
  <si>
    <t xml:space="preserve">Chromium </t>
  </si>
  <si>
    <t>mg/kg</t>
  </si>
  <si>
    <t>APPENDIX 6</t>
  </si>
  <si>
    <t>Mirex</t>
  </si>
  <si>
    <t>Dicofol</t>
  </si>
  <si>
    <t>APPENDIX 7</t>
  </si>
  <si>
    <t>Organohalide Pesticides by EPA 617</t>
  </si>
  <si>
    <t>Organophosphorus Oesticides  by EPA 614</t>
  </si>
  <si>
    <t>Demeton O</t>
  </si>
  <si>
    <t>Demeton S</t>
  </si>
  <si>
    <t>Diazinon</t>
  </si>
  <si>
    <t>Disulfoton</t>
  </si>
  <si>
    <t>Methyl  Parathion</t>
  </si>
  <si>
    <t>Malathion</t>
  </si>
  <si>
    <t>Ethyl Parathion</t>
  </si>
  <si>
    <t>Ethion</t>
  </si>
  <si>
    <t>Azinophos methyl (Guthion)</t>
  </si>
  <si>
    <t>Reporting Limit</t>
  </si>
  <si>
    <t>APPENDIX 8</t>
  </si>
  <si>
    <t>Anions in Solid Matrix EPA 300.0/SW 846 9056M</t>
  </si>
  <si>
    <t>Benzo(k)fluoranthene</t>
  </si>
  <si>
    <t>1,1,1,2-Tetrachloroethane</t>
  </si>
  <si>
    <t>1,1,1-Trichloroethane</t>
  </si>
  <si>
    <t>1,1, Dichloroethane</t>
  </si>
  <si>
    <t>1,1, Dichloroethene</t>
  </si>
  <si>
    <t>1,1-Dichloropropene</t>
  </si>
  <si>
    <t>1,2,3, Trichlorobenzene</t>
  </si>
  <si>
    <t>1,2,3- Trichloropropane</t>
  </si>
  <si>
    <t>1,2,4-Trichlorobenzene</t>
  </si>
  <si>
    <t>1,2,4-Trimethylbenzene</t>
  </si>
  <si>
    <t>1,2-Dibromo 3-Chloropropane</t>
  </si>
  <si>
    <t>1,2-Dibromoethane</t>
  </si>
  <si>
    <t>1,2-Dichlorobenzene</t>
  </si>
  <si>
    <t>1,2-Dichloroethane</t>
  </si>
  <si>
    <t>1,2Dichlorobenzene</t>
  </si>
  <si>
    <t>1,3,5-Trimethylbenzene</t>
  </si>
  <si>
    <t>1,3-Dichlorobenzene</t>
  </si>
  <si>
    <t>1,3-Dichloropropane</t>
  </si>
  <si>
    <t>2,2-Dichloropropane</t>
  </si>
  <si>
    <t>2-Chlorotoluene</t>
  </si>
  <si>
    <t>4-Chlorotoluene</t>
  </si>
  <si>
    <t>4-Isopropyitolune</t>
  </si>
  <si>
    <t>Acetone</t>
  </si>
  <si>
    <t>Bromobenzene</t>
  </si>
  <si>
    <t>Bromochloromethane</t>
  </si>
  <si>
    <t>Bromomethane</t>
  </si>
  <si>
    <t>cis-1,2-Dichloroethene</t>
  </si>
  <si>
    <t>Dibromachloromethane</t>
  </si>
  <si>
    <t>Dibromomethane</t>
  </si>
  <si>
    <t>Dichlorodifluoromethane</t>
  </si>
  <si>
    <t>cis 1,3-Dichloropropene</t>
  </si>
  <si>
    <t>Isopropylbenzene</t>
  </si>
  <si>
    <t>n-Butylbenzene</t>
  </si>
  <si>
    <t>n-Propylbenzene</t>
  </si>
  <si>
    <t>Naphthalene</t>
  </si>
  <si>
    <t>o-Xylene</t>
  </si>
  <si>
    <t>sec-Butylbenzene</t>
  </si>
  <si>
    <t>Styrene</t>
  </si>
  <si>
    <t>tert-Butylbenzene</t>
  </si>
  <si>
    <t>trans-1,3-Dichloropropene</t>
  </si>
  <si>
    <t>trans-1,2-Dichloroethene</t>
  </si>
  <si>
    <t>Trichloroethene</t>
  </si>
  <si>
    <t>Trichlorfluoromethane</t>
  </si>
  <si>
    <t>Vinyl Chloride</t>
  </si>
  <si>
    <t>APPENDIX  10</t>
  </si>
  <si>
    <t>Volatiles by EPA 524.2</t>
  </si>
  <si>
    <t>Volatiles by EPA 624.1</t>
  </si>
  <si>
    <t>1,3 Dichlorobenzene</t>
  </si>
  <si>
    <t>1,4-Dichlorobenzene</t>
  </si>
  <si>
    <t>APPENDIX 12</t>
  </si>
  <si>
    <t>Herbicides by EPA 615</t>
  </si>
  <si>
    <t>2,4-Dichlorophenoxyacetic acid</t>
  </si>
  <si>
    <t>2,4,5-TP (Silvex)</t>
  </si>
  <si>
    <t>APPENDIX 13</t>
  </si>
  <si>
    <t>Organohalide Pesticides by EPA 632</t>
  </si>
  <si>
    <t>Carbaryl (Sevin)</t>
  </si>
  <si>
    <t>Diuron</t>
  </si>
  <si>
    <t>APPENDIX 14</t>
  </si>
  <si>
    <t>VOC's by Isotope Dilution EPA 1666</t>
  </si>
  <si>
    <t>Ethyl Acetate</t>
  </si>
  <si>
    <t>Isopropyl Acetate</t>
  </si>
  <si>
    <t>n-Amyl Acetate</t>
  </si>
  <si>
    <t>APPENDIX 15</t>
  </si>
  <si>
    <t>Total Petroleum Hydrocarbons by TNRCC 1005</t>
  </si>
  <si>
    <t>TPH (C6-C12)</t>
  </si>
  <si>
    <t>TPH (&gt;C12-C28)</t>
  </si>
  <si>
    <t>TPH (&gt;C28-C35)</t>
  </si>
  <si>
    <t>TPH (C6-C35</t>
  </si>
  <si>
    <t>Methyl ethyl ketone</t>
  </si>
  <si>
    <t>Trichloroethylene</t>
  </si>
  <si>
    <t>2-Methylphenol</t>
  </si>
  <si>
    <t>3/4 Methylphenol</t>
  </si>
  <si>
    <t>Pentchlorophenol</t>
  </si>
  <si>
    <t>2,4,5-Trichlorophenol</t>
  </si>
  <si>
    <t>2,4,6-Trichlorophenol</t>
  </si>
  <si>
    <t>2,4-Dinitrotoluene</t>
  </si>
  <si>
    <t>2,4-D</t>
  </si>
  <si>
    <t>2,4,5 TP (Silvex)</t>
  </si>
  <si>
    <t>Gamma-BHC (Lindane)</t>
  </si>
  <si>
    <t>Heptachlor epoxide</t>
  </si>
  <si>
    <t>APPENDIX 16</t>
  </si>
  <si>
    <t>Toxicity Characterization Leaching Procedure (TCLP) SW846</t>
  </si>
  <si>
    <t>Group</t>
  </si>
  <si>
    <t>Volatiles</t>
  </si>
  <si>
    <t>ABN</t>
  </si>
  <si>
    <t>Herbicides</t>
  </si>
  <si>
    <t>Pesticides</t>
  </si>
  <si>
    <t>Metals</t>
  </si>
  <si>
    <t>APPENDIX 17</t>
  </si>
  <si>
    <t>PCB's in Solid Matrices SW846 8082</t>
  </si>
  <si>
    <t>PCBs</t>
  </si>
  <si>
    <t>ug/kg</t>
  </si>
  <si>
    <t>APPENDIX 18</t>
  </si>
  <si>
    <t>Haloacetric Acids by EPA Method 552.2</t>
  </si>
  <si>
    <t>Monochloroacetic acid (MCA)</t>
  </si>
  <si>
    <t>Dichloroacetic acid (DCA)</t>
  </si>
  <si>
    <t>Trichloroacetic acid (TCA)</t>
  </si>
  <si>
    <t>Monobromoacetic acid (MBA)</t>
  </si>
  <si>
    <t>Dibromoacetic acid (DBA)</t>
  </si>
  <si>
    <t>Anthrocene</t>
  </si>
  <si>
    <t>Benzo(a) Anthrocene</t>
  </si>
  <si>
    <t>Benzo(b) Anthrocene</t>
  </si>
  <si>
    <t>Benzo (k) fluoranthene</t>
  </si>
  <si>
    <t>Dibenzo(a,h)anthracene</t>
  </si>
  <si>
    <t>Indeno(1,2,3-c,d)pyrene</t>
  </si>
  <si>
    <t>**</t>
  </si>
  <si>
    <t>APPENDIX 19</t>
  </si>
  <si>
    <t>Polycyclic Aromatic Hydrocarbons (PAH) SW846 8270</t>
  </si>
  <si>
    <t>** The reporting limit will be provided at the time of contract award.</t>
  </si>
  <si>
    <t>Thorium</t>
  </si>
  <si>
    <r>
      <t xml:space="preserve">Parameters:  </t>
    </r>
    <r>
      <rPr>
        <b/>
        <sz val="11"/>
        <color theme="1"/>
        <rFont val="Calibri"/>
        <family val="2"/>
        <scheme val="minor"/>
      </rPr>
      <t xml:space="preserve">Total Phosphorus              </t>
    </r>
    <r>
      <rPr>
        <sz val="11"/>
        <color theme="1"/>
        <rFont val="Calibri"/>
        <family val="2"/>
        <scheme val="minor"/>
      </rPr>
      <t xml:space="preserve">Method: </t>
    </r>
    <r>
      <rPr>
        <i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4500-PF</t>
    </r>
  </si>
  <si>
    <t>$</t>
  </si>
  <si>
    <r>
      <t xml:space="preserve">Parameters:  </t>
    </r>
    <r>
      <rPr>
        <b/>
        <sz val="11"/>
        <color theme="1"/>
        <rFont val="Calibri"/>
        <family val="2"/>
        <scheme val="minor"/>
      </rPr>
      <t xml:space="preserve">Enterococci by MF (including verfication)   </t>
    </r>
    <r>
      <rPr>
        <sz val="11"/>
        <color theme="1"/>
        <rFont val="Calibri"/>
        <family val="2"/>
        <scheme val="minor"/>
      </rPr>
      <t xml:space="preserve">           Method: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1600</t>
    </r>
  </si>
  <si>
    <t>Sub Total for Group 8</t>
  </si>
  <si>
    <t>***Group 11: Sampling Cost (DO NOT INCLUDE COST FOR ANALYTICAL)</t>
  </si>
  <si>
    <t>Grand Sub Total for Group 1- 11</t>
  </si>
  <si>
    <t>Sub Total for Group 3A</t>
  </si>
  <si>
    <t>Sub Total for Group 5A</t>
  </si>
  <si>
    <t>Sub Total for Group 6A</t>
  </si>
  <si>
    <t>Sub Total for Group 8A</t>
  </si>
  <si>
    <t>Sub Total for Group 7A</t>
  </si>
  <si>
    <t>Sub Total for Group 9A</t>
  </si>
  <si>
    <t>Sub Total for Group 10A</t>
  </si>
  <si>
    <t>Sub Total for Group 11A</t>
  </si>
  <si>
    <t>Sub Total for Group 2A</t>
  </si>
  <si>
    <t>Sub Total for Group 4A</t>
  </si>
  <si>
    <t>Sub Total for Group 1A</t>
  </si>
  <si>
    <t>p,p-DDD(4,4 DDD</t>
  </si>
  <si>
    <t>p,p-DDT(4,4 DDT</t>
  </si>
  <si>
    <t>g-BHC (Lindane)</t>
  </si>
  <si>
    <t>Organochlorine Pesticides and PCBs by EPA 608.3</t>
  </si>
  <si>
    <t>Semivolatiles by EPA 625.1</t>
  </si>
  <si>
    <t>2,4- Dimethylphenol</t>
  </si>
  <si>
    <t>2- Methyl-4,6- dinitrophenol</t>
  </si>
  <si>
    <t>2- Methylphenol</t>
  </si>
  <si>
    <t>3,3' - Dichlorobenzidine</t>
  </si>
  <si>
    <t>3,4 Methylphenol</t>
  </si>
  <si>
    <t>4-Bromophenyl phenyl ether</t>
  </si>
  <si>
    <t>bis(chloromethyl)ether</t>
  </si>
  <si>
    <t xml:space="preserve">2,4-Dinitrophenol </t>
  </si>
  <si>
    <t>Bis (2-chloroisopropyl) ether</t>
  </si>
  <si>
    <t>1,2- Dichloropropane</t>
  </si>
  <si>
    <t>Methyl bromide</t>
  </si>
  <si>
    <t>Methyl Ethyl Ketone</t>
  </si>
  <si>
    <t>Reporting Limit mg/L</t>
  </si>
  <si>
    <t>Mercury</t>
  </si>
  <si>
    <t>m, p-Xylene</t>
  </si>
  <si>
    <r>
      <t xml:space="preserve">Parameter: </t>
    </r>
    <r>
      <rPr>
        <b/>
        <sz val="11"/>
        <color theme="1"/>
        <rFont val="Calibri"/>
        <family val="2"/>
        <scheme val="minor"/>
      </rPr>
      <t xml:space="preserve">Nonyl Phenol, matrix water                         </t>
    </r>
    <r>
      <rPr>
        <i/>
        <sz val="11"/>
        <color theme="1"/>
        <rFont val="Calibri"/>
        <family val="2"/>
        <scheme val="minor"/>
      </rPr>
      <t xml:space="preserve">                          Method:  ASTM D7065-06</t>
    </r>
  </si>
  <si>
    <r>
      <t>Parameters:</t>
    </r>
    <r>
      <rPr>
        <b/>
        <sz val="11"/>
        <rFont val="Calibri"/>
        <family val="2"/>
        <scheme val="minor"/>
      </rPr>
      <t xml:space="preserve"> Chlorophyll-a Fluorometric           </t>
    </r>
    <r>
      <rPr>
        <sz val="11"/>
        <rFont val="Calibri"/>
        <family val="2"/>
        <scheme val="minor"/>
      </rPr>
      <t>Method: EPA 445.0</t>
    </r>
  </si>
  <si>
    <t xml:space="preserve"> </t>
  </si>
  <si>
    <t>Units</t>
  </si>
  <si>
    <t xml:space="preserve">Reporting Limit </t>
  </si>
  <si>
    <t>mg/kg (dry weight)</t>
  </si>
  <si>
    <r>
      <t xml:space="preserve">Parameters: </t>
    </r>
    <r>
      <rPr>
        <b/>
        <i/>
        <sz val="11"/>
        <color theme="1"/>
        <rFont val="Calibri"/>
        <family val="2"/>
        <scheme val="minor"/>
      </rPr>
      <t xml:space="preserve">Anions </t>
    </r>
    <r>
      <rPr>
        <i/>
        <sz val="11"/>
        <color theme="1"/>
        <rFont val="Calibri"/>
        <family val="2"/>
        <scheme val="minor"/>
      </rPr>
      <t xml:space="preserve">         Method: EPA 300.0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</si>
  <si>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Anions Single Analyte    </t>
    </r>
    <r>
      <rPr>
        <i/>
        <sz val="11"/>
        <color theme="1"/>
        <rFont val="Calibri"/>
        <family val="2"/>
        <scheme val="minor"/>
      </rPr>
      <t>Method: EPA 300.0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</si>
  <si>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Fats,Oil and Grease    </t>
    </r>
    <r>
      <rPr>
        <i/>
        <sz val="11"/>
        <color theme="1"/>
        <rFont val="Calibri"/>
        <family val="2"/>
        <scheme val="minor"/>
      </rPr>
      <t>Method: EPA 1664A</t>
    </r>
  </si>
  <si>
    <t>µmho/cm</t>
  </si>
  <si>
    <t>Percent</t>
  </si>
  <si>
    <r>
      <t>Parameters:</t>
    </r>
    <r>
      <rPr>
        <b/>
        <sz val="11"/>
        <color theme="1"/>
        <rFont val="Calibri"/>
        <family val="2"/>
        <scheme val="minor"/>
      </rPr>
      <t xml:space="preserve"> Biochemical Oxygen Demand/Carbonaceous   </t>
    </r>
    <r>
      <rPr>
        <sz val="11"/>
        <color theme="1"/>
        <rFont val="Calibri"/>
        <family val="2"/>
        <scheme val="minor"/>
      </rPr>
      <t xml:space="preserve">       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 xml:space="preserve">Method: SM 5210 B </t>
    </r>
  </si>
  <si>
    <r>
      <t xml:space="preserve">Parameters: </t>
    </r>
    <r>
      <rPr>
        <b/>
        <sz val="11"/>
        <rFont val="Calibri"/>
        <family val="2"/>
        <scheme val="minor"/>
      </rPr>
      <t xml:space="preserve">Total Organic Carbon                      </t>
    </r>
    <r>
      <rPr>
        <i/>
        <sz val="11"/>
        <rFont val="Calibri"/>
        <family val="2"/>
        <scheme val="minor"/>
      </rPr>
      <t xml:space="preserve">Method: SM 5310 C  </t>
    </r>
  </si>
  <si>
    <r>
      <t>Parameters:</t>
    </r>
    <r>
      <rPr>
        <b/>
        <sz val="11"/>
        <rFont val="Calibri"/>
        <family val="2"/>
        <scheme val="minor"/>
      </rPr>
      <t xml:space="preserve"> Hexavalent Chromium      </t>
    </r>
    <r>
      <rPr>
        <i/>
        <sz val="11"/>
        <rFont val="Calibri"/>
        <family val="2"/>
        <scheme val="minor"/>
      </rPr>
      <t>Method: SM 3500-Cr-B</t>
    </r>
  </si>
  <si>
    <r>
      <t>Parameters:</t>
    </r>
    <r>
      <rPr>
        <b/>
        <sz val="11"/>
        <rFont val="Calibri"/>
        <family val="2"/>
        <scheme val="minor"/>
      </rPr>
      <t xml:space="preserve"> Specific Conductivity  </t>
    </r>
    <r>
      <rPr>
        <i/>
        <sz val="11"/>
        <rFont val="Calibri"/>
        <family val="2"/>
        <scheme val="minor"/>
      </rPr>
      <t>Method: SM 2510 B</t>
    </r>
  </si>
  <si>
    <r>
      <t xml:space="preserve">Parameters: </t>
    </r>
    <r>
      <rPr>
        <b/>
        <sz val="11"/>
        <rFont val="Calibri"/>
        <family val="2"/>
        <scheme val="minor"/>
      </rPr>
      <t>Total Kjeldahl Nitrogen</t>
    </r>
    <r>
      <rPr>
        <sz val="11"/>
        <rFont val="Calibri"/>
        <family val="2"/>
        <scheme val="minor"/>
      </rPr>
      <t xml:space="preserve">                 </t>
    </r>
    <r>
      <rPr>
        <i/>
        <sz val="11"/>
        <rFont val="Calibri"/>
        <family val="2"/>
        <scheme val="minor"/>
      </rPr>
      <t>Method: SM 4500-NH3 C/SM 4500 Norg B</t>
    </r>
  </si>
  <si>
    <r>
      <t xml:space="preserve">Parameters:  </t>
    </r>
    <r>
      <rPr>
        <b/>
        <sz val="11"/>
        <color theme="1"/>
        <rFont val="Calibri"/>
        <family val="2"/>
        <scheme val="minor"/>
      </rPr>
      <t xml:space="preserve">Anions in Solid Matrix  </t>
    </r>
    <r>
      <rPr>
        <sz val="11"/>
        <color theme="1"/>
        <rFont val="Calibri"/>
        <family val="2"/>
        <scheme val="minor"/>
      </rPr>
      <t xml:space="preserve">        </t>
    </r>
    <r>
      <rPr>
        <i/>
        <sz val="11"/>
        <color theme="1"/>
        <rFont val="Calibri"/>
        <family val="2"/>
        <scheme val="minor"/>
      </rPr>
      <t xml:space="preserve"> Method: EPA 300.0/SW 846 9056M</t>
    </r>
  </si>
  <si>
    <t>pCi/L</t>
  </si>
  <si>
    <r>
      <t xml:space="preserve">Parameters: </t>
    </r>
    <r>
      <rPr>
        <b/>
        <sz val="11"/>
        <rFont val="Calibri"/>
        <family val="2"/>
        <scheme val="minor"/>
      </rPr>
      <t xml:space="preserve">Total Dissolved Solids  </t>
    </r>
    <r>
      <rPr>
        <sz val="11"/>
        <rFont val="Calibri"/>
        <family val="2"/>
        <scheme val="minor"/>
      </rPr>
      <t xml:space="preserve">        </t>
    </r>
    <r>
      <rPr>
        <i/>
        <sz val="11"/>
        <rFont val="Calibri"/>
        <family val="2"/>
        <scheme val="minor"/>
      </rPr>
      <t xml:space="preserve">Method: </t>
    </r>
    <r>
      <rPr>
        <sz val="11"/>
        <rFont val="Calibri"/>
        <family val="2"/>
        <scheme val="minor"/>
      </rPr>
      <t>SM 2540 C</t>
    </r>
  </si>
  <si>
    <t>Unit</t>
  </si>
  <si>
    <r>
      <t>Parameters:</t>
    </r>
    <r>
      <rPr>
        <b/>
        <sz val="11"/>
        <color theme="1"/>
        <rFont val="Calibri"/>
        <family val="2"/>
        <scheme val="minor"/>
      </rPr>
      <t xml:space="preserve">Ammonia ISE </t>
    </r>
    <r>
      <rPr>
        <sz val="11"/>
        <color theme="1"/>
        <rFont val="Calibri"/>
        <family val="2"/>
        <scheme val="minor"/>
      </rPr>
      <t xml:space="preserve">                              Method: </t>
    </r>
    <r>
      <rPr>
        <b/>
        <i/>
        <sz val="11"/>
        <color theme="1"/>
        <rFont val="Calibri"/>
        <family val="2"/>
        <scheme val="minor"/>
      </rPr>
      <t>SM</t>
    </r>
    <r>
      <rPr>
        <i/>
        <sz val="11"/>
        <color theme="1"/>
        <rFont val="Calibri"/>
        <family val="2"/>
        <scheme val="minor"/>
      </rPr>
      <t xml:space="preserve"> 4500-NH3 D</t>
    </r>
  </si>
  <si>
    <r>
      <t xml:space="preserve">DR WRC Influent                          Method </t>
    </r>
    <r>
      <rPr>
        <i/>
        <sz val="11"/>
        <color theme="1"/>
        <rFont val="Calibri"/>
        <family val="2"/>
        <scheme val="minor"/>
      </rPr>
      <t xml:space="preserve">1631 or 1631 E    </t>
    </r>
    <r>
      <rPr>
        <sz val="11"/>
        <color theme="1"/>
        <rFont val="Calibri"/>
        <family val="2"/>
        <scheme val="minor"/>
      </rPr>
      <t xml:space="preserve">                          </t>
    </r>
  </si>
  <si>
    <r>
      <t>DR WRC Effluent                          Method</t>
    </r>
    <r>
      <rPr>
        <i/>
        <sz val="11"/>
        <color theme="1"/>
        <rFont val="Calibri"/>
        <family val="2"/>
        <scheme val="minor"/>
      </rPr>
      <t xml:space="preserve"> 1631 or 1631 E        </t>
    </r>
    <r>
      <rPr>
        <sz val="11"/>
        <color theme="1"/>
        <rFont val="Calibri"/>
        <family val="2"/>
        <scheme val="minor"/>
      </rPr>
      <t xml:space="preserve">                      </t>
    </r>
  </si>
  <si>
    <r>
      <t xml:space="preserve">LC WRC Influent                        Method </t>
    </r>
    <r>
      <rPr>
        <i/>
        <sz val="11"/>
        <color theme="1"/>
        <rFont val="Calibri"/>
        <family val="2"/>
        <scheme val="minor"/>
      </rPr>
      <t xml:space="preserve">1631 or 1631 E      </t>
    </r>
    <r>
      <rPr>
        <sz val="11"/>
        <color theme="1"/>
        <rFont val="Calibri"/>
        <family val="2"/>
        <scheme val="minor"/>
      </rPr>
      <t xml:space="preserve">                        </t>
    </r>
  </si>
  <si>
    <r>
      <t>LC WRC Effluent                         Method</t>
    </r>
    <r>
      <rPr>
        <i/>
        <sz val="11"/>
        <color theme="1"/>
        <rFont val="Calibri"/>
        <family val="2"/>
        <scheme val="minor"/>
      </rPr>
      <t xml:space="preserve"> 1631 or 1631 E        </t>
    </r>
    <r>
      <rPr>
        <sz val="11"/>
        <color theme="1"/>
        <rFont val="Calibri"/>
        <family val="2"/>
        <scheme val="minor"/>
      </rPr>
      <t xml:space="preserve">                      </t>
    </r>
  </si>
  <si>
    <r>
      <t xml:space="preserve">MC WRC Influent                            Method </t>
    </r>
    <r>
      <rPr>
        <i/>
        <sz val="11"/>
        <color theme="1"/>
        <rFont val="Calibri"/>
        <family val="2"/>
        <scheme val="minor"/>
      </rPr>
      <t xml:space="preserve">1631 or 1631 E </t>
    </r>
  </si>
  <si>
    <r>
      <t xml:space="preserve">MC WRC Effluent                     Method </t>
    </r>
    <r>
      <rPr>
        <i/>
        <sz val="11"/>
        <color theme="1"/>
        <rFont val="Calibri"/>
        <family val="2"/>
        <scheme val="minor"/>
      </rPr>
      <t xml:space="preserve">1631 or 1631 E 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</si>
  <si>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Gross Alpha Particles                             </t>
    </r>
    <r>
      <rPr>
        <sz val="11"/>
        <color theme="1"/>
        <rFont val="Calibri"/>
        <family val="2"/>
        <scheme val="minor"/>
      </rPr>
      <t xml:space="preserve">Method: </t>
    </r>
    <r>
      <rPr>
        <i/>
        <sz val="11"/>
        <color theme="1"/>
        <rFont val="Calibri"/>
        <family val="2"/>
        <scheme val="minor"/>
      </rPr>
      <t>EPA 900.0/SM 7110 B-00</t>
    </r>
  </si>
  <si>
    <r>
      <t xml:space="preserve">Parameters:  </t>
    </r>
    <r>
      <rPr>
        <b/>
        <sz val="11"/>
        <color theme="1"/>
        <rFont val="Calibri"/>
        <family val="2"/>
        <scheme val="minor"/>
      </rPr>
      <t xml:space="preserve">Beta Particles   </t>
    </r>
    <r>
      <rPr>
        <sz val="11"/>
        <color theme="1"/>
        <rFont val="Calibri"/>
        <family val="2"/>
        <scheme val="minor"/>
      </rPr>
      <t xml:space="preserve">                  Method: </t>
    </r>
    <r>
      <rPr>
        <i/>
        <sz val="11"/>
        <color theme="1"/>
        <rFont val="Calibri"/>
        <family val="2"/>
        <scheme val="minor"/>
      </rPr>
      <t>EPA 900.0/SM 7110 B-00</t>
    </r>
  </si>
  <si>
    <r>
      <t>Parameters:</t>
    </r>
    <r>
      <rPr>
        <b/>
        <sz val="11"/>
        <color theme="1"/>
        <rFont val="Calibri"/>
        <family val="2"/>
        <scheme val="minor"/>
      </rPr>
      <t xml:space="preserve"> Radium 226/228 </t>
    </r>
    <r>
      <rPr>
        <sz val="11"/>
        <color theme="1"/>
        <rFont val="Calibri"/>
        <family val="2"/>
        <scheme val="minor"/>
      </rPr>
      <t xml:space="preserve">                      Method: </t>
    </r>
    <r>
      <rPr>
        <i/>
        <sz val="11"/>
        <color theme="1"/>
        <rFont val="Calibri"/>
        <family val="2"/>
        <scheme val="minor"/>
      </rPr>
      <t>EPA 903.0/EPA 2003.1/SM 7500-Ra-B</t>
    </r>
  </si>
  <si>
    <r>
      <t xml:space="preserve">Parameters: </t>
    </r>
    <r>
      <rPr>
        <b/>
        <sz val="11"/>
        <rFont val="Calibri"/>
        <family val="2"/>
        <scheme val="minor"/>
      </rPr>
      <t>Ammonia</t>
    </r>
    <r>
      <rPr>
        <sz val="11"/>
        <rFont val="Calibri"/>
        <family val="2"/>
        <scheme val="minor"/>
      </rPr>
      <t xml:space="preserve">          </t>
    </r>
    <r>
      <rPr>
        <i/>
        <sz val="11"/>
        <rFont val="Calibri"/>
        <family val="2"/>
        <scheme val="minor"/>
      </rPr>
      <t xml:space="preserve"> Method: EPA 350.1</t>
    </r>
  </si>
  <si>
    <r>
      <t xml:space="preserve">Parameters: </t>
    </r>
    <r>
      <rPr>
        <b/>
        <sz val="11"/>
        <rFont val="Calibri"/>
        <family val="2"/>
        <scheme val="minor"/>
      </rPr>
      <t xml:space="preserve">Chemical Oxygen Demand      </t>
    </r>
    <r>
      <rPr>
        <sz val="11"/>
        <rFont val="Calibri"/>
        <family val="2"/>
        <scheme val="minor"/>
      </rPr>
      <t xml:space="preserve">   Method: </t>
    </r>
    <r>
      <rPr>
        <i/>
        <sz val="11"/>
        <rFont val="Calibri"/>
        <family val="2"/>
        <scheme val="minor"/>
      </rPr>
      <t>SM</t>
    </r>
    <r>
      <rPr>
        <sz val="11"/>
        <rFont val="Calibri"/>
        <family val="2"/>
        <scheme val="minor"/>
      </rPr>
      <t xml:space="preserve"> 5220 D</t>
    </r>
  </si>
  <si>
    <r>
      <t xml:space="preserve">Parameters: </t>
    </r>
    <r>
      <rPr>
        <b/>
        <sz val="11"/>
        <rFont val="Calibri"/>
        <family val="2"/>
        <scheme val="minor"/>
      </rPr>
      <t xml:space="preserve">Total Hardness  as CaCO3    </t>
    </r>
    <r>
      <rPr>
        <i/>
        <sz val="11"/>
        <rFont val="Calibri"/>
        <family val="2"/>
        <scheme val="minor"/>
      </rPr>
      <t>Method: SM 2340 C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</si>
  <si>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Total Volatile Solids          </t>
    </r>
    <r>
      <rPr>
        <sz val="11"/>
        <color theme="1"/>
        <rFont val="Calibri"/>
        <family val="2"/>
        <scheme val="minor"/>
      </rPr>
      <t xml:space="preserve">                 Method: </t>
    </r>
    <r>
      <rPr>
        <i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2540 G</t>
    </r>
  </si>
  <si>
    <r>
      <t xml:space="preserve">Parameters: </t>
    </r>
    <r>
      <rPr>
        <b/>
        <sz val="11"/>
        <rFont val="Calibri"/>
        <family val="2"/>
        <scheme val="minor"/>
      </rPr>
      <t xml:space="preserve">Total Suspended Solids </t>
    </r>
    <r>
      <rPr>
        <sz val="11"/>
        <rFont val="Calibri"/>
        <family val="2"/>
        <scheme val="minor"/>
      </rPr>
      <t xml:space="preserve">        </t>
    </r>
    <r>
      <rPr>
        <i/>
        <sz val="11"/>
        <rFont val="Calibri"/>
        <family val="2"/>
        <scheme val="minor"/>
      </rPr>
      <t>Method: USGS I-3765-85</t>
    </r>
  </si>
  <si>
    <t>NTU</t>
  </si>
  <si>
    <r>
      <t xml:space="preserve">Parameters: </t>
    </r>
    <r>
      <rPr>
        <b/>
        <sz val="11"/>
        <rFont val="Calibri"/>
        <family val="2"/>
        <scheme val="minor"/>
      </rPr>
      <t>Turbidity</t>
    </r>
    <r>
      <rPr>
        <sz val="11"/>
        <rFont val="Calibri"/>
        <family val="2"/>
        <scheme val="minor"/>
      </rPr>
      <t xml:space="preserve">          Method: EPA 180.1</t>
    </r>
  </si>
  <si>
    <r>
      <t xml:space="preserve">Parameters: </t>
    </r>
    <r>
      <rPr>
        <b/>
        <sz val="11"/>
        <rFont val="Calibri"/>
        <family val="2"/>
        <scheme val="minor"/>
      </rPr>
      <t xml:space="preserve">Volatile Suspended Solids        </t>
    </r>
    <r>
      <rPr>
        <sz val="11"/>
        <rFont val="Calibri"/>
        <family val="2"/>
        <scheme val="minor"/>
      </rPr>
      <t xml:space="preserve">   Method: </t>
    </r>
    <r>
      <rPr>
        <i/>
        <sz val="11"/>
        <rFont val="Calibri"/>
        <family val="2"/>
        <scheme val="minor"/>
      </rPr>
      <t>EPA 160.4</t>
    </r>
  </si>
  <si>
    <r>
      <t xml:space="preserve">Parameters: </t>
    </r>
    <r>
      <rPr>
        <b/>
        <sz val="11"/>
        <rFont val="Calibri"/>
        <family val="2"/>
        <scheme val="minor"/>
      </rPr>
      <t>Colilert 24hr</t>
    </r>
    <r>
      <rPr>
        <sz val="11"/>
        <rFont val="Calibri"/>
        <family val="2"/>
        <scheme val="minor"/>
      </rPr>
      <t xml:space="preserve">           Method: SM 9223 B-04</t>
    </r>
  </si>
  <si>
    <r>
      <t xml:space="preserve">Parameters: </t>
    </r>
    <r>
      <rPr>
        <b/>
        <sz val="11"/>
        <rFont val="Calibri"/>
        <family val="2"/>
        <scheme val="minor"/>
      </rPr>
      <t xml:space="preserve">Colilert 18hr       </t>
    </r>
    <r>
      <rPr>
        <sz val="11"/>
        <rFont val="Calibri"/>
        <family val="2"/>
        <scheme val="minor"/>
      </rPr>
      <t xml:space="preserve">    Method: </t>
    </r>
    <r>
      <rPr>
        <i/>
        <sz val="11"/>
        <rFont val="Calibri"/>
        <family val="2"/>
        <scheme val="minor"/>
      </rPr>
      <t>SM</t>
    </r>
    <r>
      <rPr>
        <sz val="11"/>
        <rFont val="Calibri"/>
        <family val="2"/>
        <scheme val="minor"/>
      </rPr>
      <t xml:space="preserve"> 9223 B-04</t>
    </r>
  </si>
  <si>
    <r>
      <t xml:space="preserve">Parameters: </t>
    </r>
    <r>
      <rPr>
        <b/>
        <sz val="11"/>
        <rFont val="Calibri"/>
        <family val="2"/>
        <scheme val="minor"/>
      </rPr>
      <t xml:space="preserve">Colilert  Quanti-Tray    </t>
    </r>
    <r>
      <rPr>
        <sz val="11"/>
        <rFont val="Calibri"/>
        <family val="2"/>
        <scheme val="minor"/>
      </rPr>
      <t xml:space="preserve">Method: </t>
    </r>
    <r>
      <rPr>
        <i/>
        <sz val="11"/>
        <rFont val="Calibri"/>
        <family val="2"/>
        <scheme val="minor"/>
      </rPr>
      <t>SM</t>
    </r>
    <r>
      <rPr>
        <sz val="11"/>
        <rFont val="Calibri"/>
        <family val="2"/>
        <scheme val="minor"/>
      </rPr>
      <t xml:space="preserve"> 9223B</t>
    </r>
  </si>
  <si>
    <t>CFU/100 ml</t>
  </si>
  <si>
    <r>
      <t xml:space="preserve">Parameters: </t>
    </r>
    <r>
      <rPr>
        <b/>
        <sz val="11"/>
        <color theme="1"/>
        <rFont val="Calibri"/>
        <family val="2"/>
        <scheme val="minor"/>
      </rPr>
      <t>E. coli by</t>
    </r>
    <r>
      <rPr>
        <sz val="11"/>
        <color theme="1"/>
        <rFont val="Calibri"/>
        <family val="2"/>
        <scheme val="minor"/>
      </rPr>
      <t xml:space="preserve">  Method: </t>
    </r>
    <r>
      <rPr>
        <i/>
        <sz val="11"/>
        <rFont val="Calibri"/>
        <family val="2"/>
        <scheme val="minor"/>
      </rPr>
      <t>m-Coli Blue 24</t>
    </r>
  </si>
  <si>
    <t>MPN/100 ml</t>
  </si>
  <si>
    <r>
      <t xml:space="preserve">Parameters: </t>
    </r>
    <r>
      <rPr>
        <b/>
        <sz val="11"/>
        <rFont val="Calibri"/>
        <family val="2"/>
        <scheme val="minor"/>
      </rPr>
      <t xml:space="preserve">Heterotrophic               Plate Count  </t>
    </r>
    <r>
      <rPr>
        <sz val="11"/>
        <rFont val="Calibri"/>
        <family val="2"/>
        <scheme val="minor"/>
      </rPr>
      <t xml:space="preserve">               Method: </t>
    </r>
    <r>
      <rPr>
        <i/>
        <sz val="11"/>
        <rFont val="Calibri"/>
        <family val="2"/>
        <scheme val="minor"/>
      </rPr>
      <t>SM 9215 B</t>
    </r>
  </si>
  <si>
    <r>
      <t>See Appendix</t>
    </r>
    <r>
      <rPr>
        <sz val="11"/>
        <color theme="1"/>
        <rFont val="Calibri"/>
        <family val="2"/>
      </rPr>
      <t>¹⁰</t>
    </r>
  </si>
  <si>
    <t>SAWS is requesting pricing for Accelerated pricing, (5 days or less) in the event we require information back within a specific timeframe based on project needs.  Overall pricing will be determined by Standard Pricing Only.</t>
  </si>
  <si>
    <r>
      <t xml:space="preserve">Parameters: </t>
    </r>
    <r>
      <rPr>
        <b/>
        <sz val="11"/>
        <rFont val="Calibri"/>
        <family val="2"/>
        <scheme val="minor"/>
      </rPr>
      <t>Ammonia by Distillation (solid matrix)</t>
    </r>
    <r>
      <rPr>
        <sz val="11"/>
        <rFont val="Calibri"/>
        <family val="2"/>
        <scheme val="minor"/>
      </rPr>
      <t xml:space="preserve">         Method: </t>
    </r>
    <r>
      <rPr>
        <i/>
        <sz val="11"/>
        <rFont val="Calibri"/>
        <family val="2"/>
        <scheme val="minor"/>
      </rPr>
      <t>EPA</t>
    </r>
    <r>
      <rPr>
        <sz val="11"/>
        <rFont val="Calibri"/>
        <family val="2"/>
        <scheme val="minor"/>
      </rPr>
      <t xml:space="preserve"> 350.2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</si>
  <si>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Alkalinity </t>
    </r>
    <r>
      <rPr>
        <sz val="11"/>
        <color theme="1"/>
        <rFont val="Calibri"/>
        <family val="2"/>
        <scheme val="minor"/>
      </rPr>
      <t xml:space="preserve">  Method: </t>
    </r>
    <r>
      <rPr>
        <i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2320 B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</si>
  <si>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Alkalinity </t>
    </r>
    <r>
      <rPr>
        <sz val="11"/>
        <color theme="1"/>
        <rFont val="Calibri"/>
        <family val="2"/>
        <scheme val="minor"/>
      </rPr>
      <t xml:space="preserve">         </t>
    </r>
    <r>
      <rPr>
        <i/>
        <sz val="11"/>
        <color theme="1"/>
        <rFont val="Calibri"/>
        <family val="2"/>
        <scheme val="minor"/>
      </rPr>
      <t xml:space="preserve">Method: SM 2320 B 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</si>
  <si>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Ammonia     </t>
    </r>
    <r>
      <rPr>
        <sz val="11"/>
        <color theme="1"/>
        <rFont val="Calibri"/>
        <family val="2"/>
        <scheme val="minor"/>
      </rPr>
      <t>Method: EPA 350.1</t>
    </r>
  </si>
  <si>
    <r>
      <t>Parameters: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Chemical Oxygen Demand</t>
    </r>
    <r>
      <rPr>
        <sz val="11"/>
        <color theme="1"/>
        <rFont val="Calibri"/>
        <family val="2"/>
        <scheme val="minor"/>
      </rPr>
      <t xml:space="preserve">   Method: </t>
    </r>
    <r>
      <rPr>
        <i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5220 B</t>
    </r>
  </si>
  <si>
    <r>
      <t xml:space="preserve">Parameters: </t>
    </r>
    <r>
      <rPr>
        <b/>
        <i/>
        <sz val="11"/>
        <color theme="1"/>
        <rFont val="Calibri"/>
        <family val="2"/>
        <scheme val="minor"/>
      </rPr>
      <t xml:space="preserve">Anions </t>
    </r>
    <r>
      <rPr>
        <i/>
        <sz val="11"/>
        <color theme="1"/>
        <rFont val="Calibri"/>
        <family val="2"/>
        <scheme val="minor"/>
      </rPr>
      <t xml:space="preserve">                     Method: EPA 300.0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</si>
  <si>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Anions Single Analyte                                                      </t>
    </r>
    <r>
      <rPr>
        <sz val="11"/>
        <color theme="1"/>
        <rFont val="Calibri"/>
        <family val="2"/>
        <scheme val="minor"/>
      </rPr>
      <t xml:space="preserve">Method: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300.0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</si>
  <si>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Total Hardness as CaCO3     </t>
    </r>
    <r>
      <rPr>
        <sz val="11"/>
        <color theme="1"/>
        <rFont val="Calibri"/>
        <family val="2"/>
        <scheme val="minor"/>
      </rPr>
      <t xml:space="preserve">Method: </t>
    </r>
    <r>
      <rPr>
        <i/>
        <sz val="11"/>
        <color theme="1"/>
        <rFont val="Calibri"/>
        <family val="2"/>
        <scheme val="minor"/>
      </rPr>
      <t xml:space="preserve">SM </t>
    </r>
    <r>
      <rPr>
        <sz val="11"/>
        <color theme="1"/>
        <rFont val="Calibri"/>
        <family val="2"/>
        <scheme val="minor"/>
      </rPr>
      <t>2340 C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</si>
  <si>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>Phenolics</t>
    </r>
    <r>
      <rPr>
        <sz val="11"/>
        <color theme="1"/>
        <rFont val="Calibri"/>
        <family val="2"/>
        <scheme val="minor"/>
      </rPr>
      <t xml:space="preserve">    Method: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420.1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</si>
  <si>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Total Cyanide  </t>
    </r>
    <r>
      <rPr>
        <sz val="11"/>
        <color theme="1"/>
        <rFont val="Calibri"/>
        <family val="2"/>
        <scheme val="minor"/>
      </rPr>
      <t xml:space="preserve">Method: </t>
    </r>
    <r>
      <rPr>
        <i/>
        <sz val="11"/>
        <color theme="1"/>
        <rFont val="Calibri"/>
        <family val="2"/>
        <scheme val="minor"/>
      </rPr>
      <t>EPA 335.4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</si>
  <si>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Total Kjeldahl Nitrogen (solid matrix)   </t>
    </r>
    <r>
      <rPr>
        <sz val="11"/>
        <color theme="1"/>
        <rFont val="Calibri"/>
        <family val="2"/>
        <scheme val="minor"/>
      </rPr>
      <t xml:space="preserve">Method: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351.3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</si>
  <si>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>Total Kjeldahl Nitrogen</t>
    </r>
    <r>
      <rPr>
        <sz val="11"/>
        <color theme="1"/>
        <rFont val="Calibri"/>
        <family val="2"/>
        <scheme val="minor"/>
      </rPr>
      <t xml:space="preserve"> Method: Sm 4500-NH3 C/SM 4500 Norg B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</si>
  <si>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Total Dissolved Solids  </t>
    </r>
    <r>
      <rPr>
        <sz val="11"/>
        <color theme="1"/>
        <rFont val="Calibri"/>
        <family val="2"/>
        <scheme val="minor"/>
      </rPr>
      <t xml:space="preserve">  Method: SM 2540 C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</si>
  <si>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Total Kjeldahl Nitrogen (solid matrix) </t>
    </r>
    <r>
      <rPr>
        <sz val="11"/>
        <color theme="1"/>
        <rFont val="Calibri"/>
        <family val="2"/>
        <scheme val="minor"/>
      </rPr>
      <t xml:space="preserve">Method: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351.3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</si>
  <si>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Total Suspended Solids </t>
    </r>
    <r>
      <rPr>
        <sz val="11"/>
        <color theme="1"/>
        <rFont val="Calibri"/>
        <family val="2"/>
        <scheme val="minor"/>
      </rPr>
      <t xml:space="preserve">    Method:</t>
    </r>
    <r>
      <rPr>
        <i/>
        <sz val="11"/>
        <color theme="1"/>
        <rFont val="Calibri"/>
        <family val="2"/>
        <scheme val="minor"/>
      </rPr>
      <t xml:space="preserve"> USGS</t>
    </r>
    <r>
      <rPr>
        <sz val="11"/>
        <color theme="1"/>
        <rFont val="Calibri"/>
        <family val="2"/>
        <scheme val="minor"/>
      </rPr>
      <t xml:space="preserve"> I-3765-85</t>
    </r>
  </si>
  <si>
    <r>
      <t xml:space="preserve">Parameters:  </t>
    </r>
    <r>
      <rPr>
        <b/>
        <sz val="11"/>
        <color theme="1"/>
        <rFont val="Calibri"/>
        <family val="2"/>
        <scheme val="minor"/>
      </rPr>
      <t xml:space="preserve">Anions in Solid Matrix  </t>
    </r>
    <r>
      <rPr>
        <sz val="11"/>
        <color theme="1"/>
        <rFont val="Calibri"/>
        <family val="2"/>
        <scheme val="minor"/>
      </rPr>
      <t xml:space="preserve">  Method:</t>
    </r>
    <r>
      <rPr>
        <i/>
        <sz val="11"/>
        <color theme="1"/>
        <rFont val="Calibri"/>
        <family val="2"/>
        <scheme val="minor"/>
      </rPr>
      <t xml:space="preserve"> EPA</t>
    </r>
    <r>
      <rPr>
        <sz val="11"/>
        <color theme="1"/>
        <rFont val="Calibri"/>
        <family val="2"/>
        <scheme val="minor"/>
      </rPr>
      <t xml:space="preserve"> 300.0/SW 846 9056M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</si>
  <si>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>Turbidity</t>
    </r>
    <r>
      <rPr>
        <sz val="11"/>
        <color theme="1"/>
        <rFont val="Calibri"/>
        <family val="2"/>
        <scheme val="minor"/>
      </rPr>
      <t xml:space="preserve">  Method: EPA 180.1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</si>
  <si>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Volatile Suspended Solids  </t>
    </r>
    <r>
      <rPr>
        <sz val="11"/>
        <color theme="1"/>
        <rFont val="Calibri"/>
        <family val="2"/>
        <scheme val="minor"/>
      </rPr>
      <t xml:space="preserve"> Method: EPA 160.4</t>
    </r>
  </si>
  <si>
    <t>CFU/ml</t>
  </si>
  <si>
    <t>SAWS is requesting pricing for Accelerated testing, (5 days or less) in the event we require information back within a specific timeframe based on project needs. Overall pricing will be determined by Standard Pricing Only)</t>
  </si>
  <si>
    <t xml:space="preserve">Units </t>
  </si>
  <si>
    <r>
      <t xml:space="preserve">Parameters </t>
    </r>
    <r>
      <rPr>
        <b/>
        <sz val="11"/>
        <color theme="1"/>
        <rFont val="Calibri"/>
        <family val="2"/>
        <scheme val="minor"/>
      </rPr>
      <t xml:space="preserve">Mercury </t>
    </r>
    <r>
      <rPr>
        <sz val="11"/>
        <color theme="1"/>
        <rFont val="Calibri"/>
        <family val="2"/>
        <scheme val="minor"/>
      </rPr>
      <t xml:space="preserve">              Method</t>
    </r>
    <r>
      <rPr>
        <i/>
        <sz val="11"/>
        <color theme="1"/>
        <rFont val="Calibri"/>
        <family val="2"/>
        <scheme val="minor"/>
      </rPr>
      <t xml:space="preserve"> EPA</t>
    </r>
    <r>
      <rPr>
        <sz val="11"/>
        <color theme="1"/>
        <rFont val="Calibri"/>
        <family val="2"/>
        <scheme val="minor"/>
      </rPr>
      <t xml:space="preserve"> 245.1</t>
    </r>
  </si>
  <si>
    <r>
      <t xml:space="preserve">Parameters </t>
    </r>
    <r>
      <rPr>
        <b/>
        <sz val="11"/>
        <color theme="1"/>
        <rFont val="Calibri"/>
        <family val="2"/>
        <scheme val="minor"/>
      </rPr>
      <t xml:space="preserve">Mercury </t>
    </r>
    <r>
      <rPr>
        <sz val="11"/>
        <color theme="1"/>
        <rFont val="Calibri"/>
        <family val="2"/>
        <scheme val="minor"/>
      </rPr>
      <t xml:space="preserve">                 Method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1631 or 1631E</t>
    </r>
  </si>
  <si>
    <r>
      <t xml:space="preserve">Parameters </t>
    </r>
    <r>
      <rPr>
        <b/>
        <sz val="11"/>
        <color theme="1"/>
        <rFont val="Calibri"/>
        <family val="2"/>
        <scheme val="minor"/>
      </rPr>
      <t xml:space="preserve">Metals </t>
    </r>
    <r>
      <rPr>
        <sz val="11"/>
        <color theme="1"/>
        <rFont val="Calibri"/>
        <family val="2"/>
        <scheme val="minor"/>
      </rPr>
      <t xml:space="preserve">                                Method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200.7</t>
    </r>
  </si>
  <si>
    <r>
      <t xml:space="preserve">Parameters </t>
    </r>
    <r>
      <rPr>
        <b/>
        <sz val="11"/>
        <color theme="1"/>
        <rFont val="Calibri"/>
        <family val="2"/>
        <scheme val="minor"/>
      </rPr>
      <t xml:space="preserve">Metals </t>
    </r>
    <r>
      <rPr>
        <sz val="11"/>
        <color theme="1"/>
        <rFont val="Calibri"/>
        <family val="2"/>
        <scheme val="minor"/>
      </rPr>
      <t xml:space="preserve">                                Method </t>
    </r>
    <r>
      <rPr>
        <i/>
        <sz val="11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>-846 6010 C</t>
    </r>
  </si>
  <si>
    <r>
      <t>Parameters</t>
    </r>
    <r>
      <rPr>
        <b/>
        <sz val="11"/>
        <color theme="1"/>
        <rFont val="Calibri"/>
        <family val="2"/>
        <scheme val="minor"/>
      </rPr>
      <t xml:space="preserve"> Metal Single Analyte</t>
    </r>
    <r>
      <rPr>
        <sz val="11"/>
        <color theme="1"/>
        <rFont val="Calibri"/>
        <family val="2"/>
        <scheme val="minor"/>
      </rPr>
      <t xml:space="preserve">      Method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200.8</t>
    </r>
  </si>
  <si>
    <r>
      <t>Parameters</t>
    </r>
    <r>
      <rPr>
        <b/>
        <sz val="11"/>
        <color theme="1"/>
        <rFont val="Calibri"/>
        <family val="2"/>
        <scheme val="minor"/>
      </rPr>
      <t xml:space="preserve"> Metal Single Analyte</t>
    </r>
    <r>
      <rPr>
        <sz val="11"/>
        <color theme="1"/>
        <rFont val="Calibri"/>
        <family val="2"/>
        <scheme val="minor"/>
      </rPr>
      <t xml:space="preserve">       Method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200.7</t>
    </r>
  </si>
  <si>
    <r>
      <t xml:space="preserve">Parameters </t>
    </r>
    <r>
      <rPr>
        <b/>
        <sz val="11"/>
        <color theme="1"/>
        <rFont val="Calibri"/>
        <family val="2"/>
        <scheme val="minor"/>
      </rPr>
      <t>Metal (11-19 analytes)</t>
    </r>
    <r>
      <rPr>
        <sz val="11"/>
        <color theme="1"/>
        <rFont val="Calibri"/>
        <family val="2"/>
        <scheme val="minor"/>
      </rPr>
      <t xml:space="preserve">   Method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200.7</t>
    </r>
  </si>
  <si>
    <r>
      <t xml:space="preserve">Parameters </t>
    </r>
    <r>
      <rPr>
        <b/>
        <sz val="11"/>
        <color theme="1"/>
        <rFont val="Calibri"/>
        <family val="2"/>
        <scheme val="minor"/>
      </rPr>
      <t>Metal (11-19 analytes)</t>
    </r>
    <r>
      <rPr>
        <sz val="11"/>
        <color theme="1"/>
        <rFont val="Calibri"/>
        <family val="2"/>
        <scheme val="minor"/>
      </rPr>
      <t xml:space="preserve">   Method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200.8</t>
    </r>
  </si>
  <si>
    <r>
      <t xml:space="preserve">Parameter: </t>
    </r>
    <r>
      <rPr>
        <b/>
        <sz val="11"/>
        <color theme="1"/>
        <rFont val="Calibri"/>
        <family val="2"/>
        <scheme val="minor"/>
      </rPr>
      <t>Organohalide pesticides</t>
    </r>
    <r>
      <rPr>
        <sz val="11"/>
        <color theme="1"/>
        <rFont val="Calibri"/>
        <family val="2"/>
        <scheme val="minor"/>
      </rPr>
      <t xml:space="preserve"> Method: </t>
    </r>
    <r>
      <rPr>
        <i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617</t>
    </r>
  </si>
  <si>
    <r>
      <t xml:space="preserve">Parameter: </t>
    </r>
    <r>
      <rPr>
        <b/>
        <i/>
        <sz val="11"/>
        <color theme="1"/>
        <rFont val="Calibri"/>
        <family val="2"/>
        <scheme val="minor"/>
      </rPr>
      <t xml:space="preserve">Organophosphorus pesticides                                     </t>
    </r>
    <r>
      <rPr>
        <i/>
        <sz val="11"/>
        <color theme="1"/>
        <rFont val="Calibri"/>
        <family val="2"/>
        <scheme val="minor"/>
      </rPr>
      <t>Method: EPA 614</t>
    </r>
  </si>
  <si>
    <r>
      <t>Parameter:</t>
    </r>
    <r>
      <rPr>
        <b/>
        <sz val="11"/>
        <color theme="1"/>
        <rFont val="Calibri"/>
        <family val="2"/>
        <scheme val="minor"/>
      </rPr>
      <t xml:space="preserve"> Organochlorine Pesticides/PCBs</t>
    </r>
    <r>
      <rPr>
        <sz val="11"/>
        <color theme="1"/>
        <rFont val="Calibri"/>
        <family val="2"/>
        <scheme val="minor"/>
      </rPr>
      <t xml:space="preserve">                         Method: </t>
    </r>
    <r>
      <rPr>
        <i/>
        <sz val="11"/>
        <color theme="1"/>
        <rFont val="Calibri"/>
        <family val="2"/>
        <scheme val="minor"/>
      </rPr>
      <t xml:space="preserve">EPA </t>
    </r>
    <r>
      <rPr>
        <sz val="11"/>
        <color theme="1"/>
        <rFont val="Calibri"/>
        <family val="2"/>
        <scheme val="minor"/>
      </rPr>
      <t>608</t>
    </r>
  </si>
  <si>
    <r>
      <t xml:space="preserve">Parameter: </t>
    </r>
    <r>
      <rPr>
        <b/>
        <i/>
        <sz val="11"/>
        <color theme="1"/>
        <rFont val="Calibri"/>
        <family val="2"/>
        <scheme val="minor"/>
      </rPr>
      <t xml:space="preserve">Chlorpyrifos     </t>
    </r>
    <r>
      <rPr>
        <i/>
        <sz val="11"/>
        <color theme="1"/>
        <rFont val="Calibri"/>
        <family val="2"/>
        <scheme val="minor"/>
      </rPr>
      <t xml:space="preserve">                Method: EPA 622</t>
    </r>
  </si>
  <si>
    <r>
      <t xml:space="preserve">Parameter: </t>
    </r>
    <r>
      <rPr>
        <b/>
        <i/>
        <sz val="11"/>
        <color theme="1"/>
        <rFont val="Calibri"/>
        <family val="2"/>
        <scheme val="minor"/>
      </rPr>
      <t xml:space="preserve">Semivolatiles         </t>
    </r>
    <r>
      <rPr>
        <i/>
        <sz val="11"/>
        <color theme="1"/>
        <rFont val="Calibri"/>
        <family val="2"/>
        <scheme val="minor"/>
      </rPr>
      <t>Method: EPA 625.1</t>
    </r>
  </si>
  <si>
    <r>
      <t xml:space="preserve">Parameter: </t>
    </r>
    <r>
      <rPr>
        <b/>
        <i/>
        <sz val="11"/>
        <color theme="1"/>
        <rFont val="Calibri"/>
        <family val="2"/>
        <scheme val="minor"/>
      </rPr>
      <t xml:space="preserve">Volatiles  </t>
    </r>
    <r>
      <rPr>
        <i/>
        <sz val="11"/>
        <color theme="1"/>
        <rFont val="Calibri"/>
        <family val="2"/>
        <scheme val="minor"/>
      </rPr>
      <t xml:space="preserve">                         Method: EPA 524.2</t>
    </r>
  </si>
  <si>
    <r>
      <t xml:space="preserve">Parameter: </t>
    </r>
    <r>
      <rPr>
        <b/>
        <i/>
        <sz val="11"/>
        <color theme="1"/>
        <rFont val="Calibri"/>
        <family val="2"/>
        <scheme val="minor"/>
      </rPr>
      <t xml:space="preserve">Trihalomethanes </t>
    </r>
    <r>
      <rPr>
        <i/>
        <sz val="11"/>
        <color theme="1"/>
        <rFont val="Calibri"/>
        <family val="2"/>
        <scheme val="minor"/>
      </rPr>
      <t xml:space="preserve">       Method: EPA 524.2 </t>
    </r>
  </si>
  <si>
    <r>
      <t xml:space="preserve">Parameter: </t>
    </r>
    <r>
      <rPr>
        <b/>
        <i/>
        <sz val="11"/>
        <color theme="1"/>
        <rFont val="Calibri"/>
        <family val="2"/>
        <scheme val="minor"/>
      </rPr>
      <t xml:space="preserve">Carbamate/Urea  </t>
    </r>
    <r>
      <rPr>
        <i/>
        <sz val="11"/>
        <color theme="1"/>
        <rFont val="Calibri"/>
        <family val="2"/>
        <scheme val="minor"/>
      </rPr>
      <t xml:space="preserve">     Method: Pesticides EPA 632</t>
    </r>
  </si>
  <si>
    <r>
      <t xml:space="preserve">Parameter: </t>
    </r>
    <r>
      <rPr>
        <b/>
        <i/>
        <sz val="11"/>
        <color theme="1"/>
        <rFont val="Calibri"/>
        <family val="2"/>
        <scheme val="minor"/>
      </rPr>
      <t>Chlorinated Herbicides</t>
    </r>
    <r>
      <rPr>
        <i/>
        <sz val="11"/>
        <color theme="1"/>
        <rFont val="Calibri"/>
        <family val="2"/>
        <scheme val="minor"/>
      </rPr>
      <t xml:space="preserve">  Method:  EPA 615</t>
    </r>
  </si>
  <si>
    <r>
      <t>Parameter:</t>
    </r>
    <r>
      <rPr>
        <b/>
        <i/>
        <sz val="11"/>
        <color theme="1"/>
        <rFont val="Calibri"/>
        <family val="2"/>
        <scheme val="minor"/>
      </rPr>
      <t xml:space="preserve"> Semivolatiles </t>
    </r>
    <r>
      <rPr>
        <i/>
        <sz val="11"/>
        <color theme="1"/>
        <rFont val="Calibri"/>
        <family val="2"/>
        <scheme val="minor"/>
      </rPr>
      <t xml:space="preserve">         Method: EPA 525.2</t>
    </r>
  </si>
  <si>
    <r>
      <t xml:space="preserve">Parameter: </t>
    </r>
    <r>
      <rPr>
        <b/>
        <i/>
        <sz val="11"/>
        <color theme="1"/>
        <rFont val="Calibri"/>
        <family val="2"/>
        <scheme val="minor"/>
      </rPr>
      <t xml:space="preserve">Hexachlorophene   </t>
    </r>
    <r>
      <rPr>
        <i/>
        <sz val="11"/>
        <color theme="1"/>
        <rFont val="Calibri"/>
        <family val="2"/>
        <scheme val="minor"/>
      </rPr>
      <t xml:space="preserve">        Method: EPA 604.1</t>
    </r>
  </si>
  <si>
    <r>
      <t xml:space="preserve">Parameter: </t>
    </r>
    <r>
      <rPr>
        <b/>
        <i/>
        <sz val="11"/>
        <color theme="1"/>
        <rFont val="Calibri"/>
        <family val="2"/>
        <scheme val="minor"/>
      </rPr>
      <t xml:space="preserve">Chlorpyrifos     </t>
    </r>
    <r>
      <rPr>
        <i/>
        <sz val="11"/>
        <color theme="1"/>
        <rFont val="Calibri"/>
        <family val="2"/>
        <scheme val="minor"/>
      </rPr>
      <t xml:space="preserve">    Method: EPA 622</t>
    </r>
  </si>
  <si>
    <r>
      <t xml:space="preserve">Parameter: </t>
    </r>
    <r>
      <rPr>
        <b/>
        <i/>
        <sz val="11"/>
        <color theme="1"/>
        <rFont val="Calibri"/>
        <family val="2"/>
        <scheme val="minor"/>
      </rPr>
      <t xml:space="preserve">Volatiles  </t>
    </r>
    <r>
      <rPr>
        <i/>
        <sz val="11"/>
        <color theme="1"/>
        <rFont val="Calibri"/>
        <family val="2"/>
        <scheme val="minor"/>
      </rPr>
      <t xml:space="preserve">                    Method: EPA 524.2</t>
    </r>
  </si>
  <si>
    <r>
      <t xml:space="preserve">Parameter: </t>
    </r>
    <r>
      <rPr>
        <b/>
        <i/>
        <sz val="11"/>
        <color theme="1"/>
        <rFont val="Calibri"/>
        <family val="2"/>
        <scheme val="minor"/>
      </rPr>
      <t xml:space="preserve">Carbamate/Urea  </t>
    </r>
    <r>
      <rPr>
        <i/>
        <sz val="11"/>
        <color theme="1"/>
        <rFont val="Calibri"/>
        <family val="2"/>
        <scheme val="minor"/>
      </rPr>
      <t xml:space="preserve">    Method: Pesticides EPA 632</t>
    </r>
  </si>
  <si>
    <r>
      <t xml:space="preserve">Parameter: </t>
    </r>
    <r>
      <rPr>
        <b/>
        <sz val="11"/>
        <color theme="1"/>
        <rFont val="Calibri"/>
        <family val="2"/>
        <scheme val="minor"/>
      </rPr>
      <t xml:space="preserve">Nonyl Phenol, matrix water                         </t>
    </r>
    <r>
      <rPr>
        <i/>
        <sz val="11"/>
        <color theme="1"/>
        <rFont val="Calibri"/>
        <family val="2"/>
        <scheme val="minor"/>
      </rPr>
      <t xml:space="preserve">        Method:  ASTM D7065-06</t>
    </r>
  </si>
  <si>
    <r>
      <t xml:space="preserve">Parameter: </t>
    </r>
    <r>
      <rPr>
        <b/>
        <i/>
        <sz val="11"/>
        <color theme="1"/>
        <rFont val="Calibri"/>
        <family val="2"/>
        <scheme val="minor"/>
      </rPr>
      <t xml:space="preserve">Hexachlorophene   </t>
    </r>
    <r>
      <rPr>
        <i/>
        <sz val="11"/>
        <color theme="1"/>
        <rFont val="Calibri"/>
        <family val="2"/>
        <scheme val="minor"/>
      </rPr>
      <t xml:space="preserve"> Method: EPA 604.1</t>
    </r>
  </si>
  <si>
    <t>SAWS is requesting pricing for Accelerated pricing, (5 days or less) in the event we require information back within a specific timeframe based on project needs.  Overall pricing will be determined by Standard Pricing Only)</t>
  </si>
  <si>
    <t>Group 7 -  Polycyclic Aromatic Hydrocarbons in solid matrices by SW846 8270</t>
  </si>
  <si>
    <r>
      <t xml:space="preserve">Parameters: </t>
    </r>
    <r>
      <rPr>
        <b/>
        <sz val="11"/>
        <color theme="1"/>
        <rFont val="Calibri"/>
        <family val="2"/>
        <scheme val="minor"/>
      </rPr>
      <t xml:space="preserve">PCB's </t>
    </r>
    <r>
      <rPr>
        <sz val="11"/>
        <color theme="1"/>
        <rFont val="Calibri"/>
        <family val="2"/>
        <scheme val="minor"/>
      </rPr>
      <t xml:space="preserve">                  Method: </t>
    </r>
    <r>
      <rPr>
        <i/>
        <sz val="11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>846 8082</t>
    </r>
  </si>
  <si>
    <r>
      <t xml:space="preserve">Parameters: </t>
    </r>
    <r>
      <rPr>
        <b/>
        <sz val="11"/>
        <color theme="1"/>
        <rFont val="Calibri"/>
        <family val="2"/>
        <scheme val="minor"/>
      </rPr>
      <t>Bromate</t>
    </r>
    <r>
      <rPr>
        <sz val="11"/>
        <color theme="1"/>
        <rFont val="Calibri"/>
        <family val="2"/>
        <scheme val="minor"/>
      </rPr>
      <t xml:space="preserve">             Method: </t>
    </r>
    <r>
      <rPr>
        <i/>
        <sz val="11"/>
        <color theme="1"/>
        <rFont val="Calibri"/>
        <family val="2"/>
        <scheme val="minor"/>
      </rPr>
      <t>EPA 300.1</t>
    </r>
  </si>
  <si>
    <r>
      <t xml:space="preserve">Parameters:  </t>
    </r>
    <r>
      <rPr>
        <b/>
        <sz val="11"/>
        <color theme="1"/>
        <rFont val="Calibri"/>
        <family val="2"/>
        <scheme val="minor"/>
      </rPr>
      <t xml:space="preserve">Chlorite </t>
    </r>
    <r>
      <rPr>
        <sz val="11"/>
        <color theme="1"/>
        <rFont val="Calibri"/>
        <family val="2"/>
        <scheme val="minor"/>
      </rPr>
      <t xml:space="preserve">             Method: </t>
    </r>
    <r>
      <rPr>
        <i/>
        <sz val="11"/>
        <color theme="1"/>
        <rFont val="Calibri"/>
        <family val="2"/>
        <scheme val="minor"/>
      </rPr>
      <t xml:space="preserve">EPA </t>
    </r>
    <r>
      <rPr>
        <sz val="11"/>
        <color theme="1"/>
        <rFont val="Calibri"/>
        <family val="2"/>
        <scheme val="minor"/>
      </rPr>
      <t>300.1</t>
    </r>
  </si>
  <si>
    <t>Group 7A -  Polycyclic Aromatic Hydrocarbons in solid matrices by SW846 8270</t>
  </si>
  <si>
    <t>Group 6A -  Disinfection by Products</t>
  </si>
  <si>
    <r>
      <t xml:space="preserve">Parameters:  </t>
    </r>
    <r>
      <rPr>
        <b/>
        <sz val="11"/>
        <color theme="1"/>
        <rFont val="Calibri"/>
        <family val="2"/>
        <scheme val="minor"/>
      </rPr>
      <t xml:space="preserve">Beta Particles  </t>
    </r>
    <r>
      <rPr>
        <sz val="11"/>
        <color theme="1"/>
        <rFont val="Calibri"/>
        <family val="2"/>
        <scheme val="minor"/>
      </rPr>
      <t xml:space="preserve"> Method: EPA 900.0/SM 7110 B-00</t>
    </r>
  </si>
  <si>
    <r>
      <t xml:space="preserve">Parameters: Volatiles                           Method: </t>
    </r>
    <r>
      <rPr>
        <i/>
        <sz val="11"/>
        <color theme="1"/>
        <rFont val="Calibri"/>
        <family val="2"/>
        <scheme val="minor"/>
      </rPr>
      <t>SW846 8260</t>
    </r>
  </si>
  <si>
    <t>Parameters:  Acid, Base, Neutrals      Method: SW846 8270</t>
  </si>
  <si>
    <r>
      <t xml:space="preserve">Parameters:  Herbicide            Method: </t>
    </r>
    <r>
      <rPr>
        <i/>
        <sz val="11"/>
        <color theme="1"/>
        <rFont val="Calibri"/>
        <family val="2"/>
        <scheme val="minor"/>
      </rPr>
      <t>SW846 8151</t>
    </r>
  </si>
  <si>
    <t>Parameters:  Pesticide                          Method: SW846 8081</t>
  </si>
  <si>
    <r>
      <t xml:space="preserve">Parameters:  Metals                             Method: </t>
    </r>
    <r>
      <rPr>
        <i/>
        <sz val="11"/>
        <color theme="1"/>
        <rFont val="Calibri"/>
        <family val="2"/>
        <scheme val="minor"/>
      </rPr>
      <t>SW 846 6010</t>
    </r>
  </si>
  <si>
    <r>
      <t xml:space="preserve">Parameters:   Mercury                         Method: </t>
    </r>
    <r>
      <rPr>
        <i/>
        <sz val="11"/>
        <color theme="1"/>
        <rFont val="Calibri"/>
        <family val="2"/>
        <scheme val="minor"/>
      </rPr>
      <t>SW846 7470</t>
    </r>
  </si>
  <si>
    <t>***Group 11A: Sampling Cost (DO NOT INCLUDE COST FOR ANALYTICAL)</t>
  </si>
  <si>
    <t>Parameters: Volatiles                           Method: SW846 8260</t>
  </si>
  <si>
    <t>Parameters:  Herbicide                      Method: SW846 8151</t>
  </si>
  <si>
    <t>Parameters:  Pesticide                       Method: SW846 8081</t>
  </si>
  <si>
    <t>Parameters:  Metals                 Method: SW846 6010</t>
  </si>
  <si>
    <t>Parameters:   Mercury                          Method: SW846 7470</t>
  </si>
  <si>
    <r>
      <t xml:space="preserve">Parameter:  </t>
    </r>
    <r>
      <rPr>
        <b/>
        <i/>
        <sz val="11"/>
        <color theme="1"/>
        <rFont val="Calibri"/>
        <family val="2"/>
        <scheme val="minor"/>
      </rPr>
      <t xml:space="preserve">Total Organic Carbon (TOC)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Method:  SM 5310 B</t>
    </r>
  </si>
  <si>
    <t>Subtotal For Group 1</t>
  </si>
  <si>
    <t>Subtotal for Group 2</t>
  </si>
  <si>
    <t>Subtotal for Group 3</t>
  </si>
  <si>
    <t>Subtotal for Group 4</t>
  </si>
  <si>
    <t>Subtotal for Group 5</t>
  </si>
  <si>
    <t>Subtotal for Group 6</t>
  </si>
  <si>
    <t>Subtotal for Group 7</t>
  </si>
  <si>
    <t>Subtotal for Group 8</t>
  </si>
  <si>
    <t>Subtotal for Group 9</t>
  </si>
  <si>
    <t>Subtotal for Group 10</t>
  </si>
  <si>
    <t>Subtotal for Group 11</t>
  </si>
  <si>
    <t>Color                                             Method SM2120B</t>
  </si>
  <si>
    <t>Amenable Cyanide                    Method SM4500 G</t>
  </si>
  <si>
    <t>Carbonate                                         Method EPA 531.1</t>
  </si>
  <si>
    <t>Diquat                                         Method EPA 549.2</t>
  </si>
  <si>
    <t>EDB DBCP                                   Method EPA 504.1</t>
  </si>
  <si>
    <t>Endothall                                         Method EPA 548.1</t>
  </si>
  <si>
    <t>Glypospate                                        Method  EPA 547</t>
  </si>
  <si>
    <t>H and O Isotopes Testing     Method H Deuterium 0-16,0-18</t>
  </si>
  <si>
    <t>Pesticides PCBs                         Method EPA 508.1</t>
  </si>
  <si>
    <t>Herbicides Chlorinated              Method EPA 515.3</t>
  </si>
  <si>
    <t>Grand Sub Total for Group 1- 12</t>
  </si>
  <si>
    <t>Subtotal for Group 12</t>
  </si>
  <si>
    <t>Sub Total for Group 12A</t>
  </si>
  <si>
    <t>Hydrogen Sulfide                       Method SM4500S-2</t>
  </si>
  <si>
    <t>Odor                                                Method SM2150B</t>
  </si>
  <si>
    <t xml:space="preserve">MC WRC Effluent                      Method 1631 or 1631 E </t>
  </si>
  <si>
    <t>GROUP-12A  MISCELLANEOUS</t>
  </si>
  <si>
    <t>Group 12: Miscellaneous</t>
  </si>
  <si>
    <t>Hydrogen Sulfide                       Method SM 4500S-2</t>
  </si>
  <si>
    <t>Color                                             Method SM 2120B</t>
  </si>
  <si>
    <t>Odor                                                Method SM 2150B</t>
  </si>
  <si>
    <t>Amenable Cyanide                    Method SM 4500 G</t>
  </si>
  <si>
    <t>Pesticides PCBs                         Method EPA  508.1</t>
  </si>
  <si>
    <t>EA</t>
  </si>
  <si>
    <t>UOM</t>
  </si>
  <si>
    <t xml:space="preserve">Group 1 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</si>
  <si>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</si>
  <si>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</si>
  <si>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</si>
  <si>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</si>
  <si>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</si>
  <si>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</si>
  <si>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</si>
  <si>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</si>
  <si>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 xml:space="preserve">Group 10 </t>
  </si>
  <si>
    <t>Group 11</t>
  </si>
  <si>
    <t>Group 12</t>
  </si>
  <si>
    <t>Group 1 A</t>
  </si>
  <si>
    <t>Group 2A</t>
  </si>
  <si>
    <t>Group 3A</t>
  </si>
  <si>
    <t>Group 4A</t>
  </si>
  <si>
    <t>Group 5A</t>
  </si>
  <si>
    <t>Group 6A</t>
  </si>
  <si>
    <t>Group 7A</t>
  </si>
  <si>
    <t>Group 8A</t>
  </si>
  <si>
    <t>Group 9A</t>
  </si>
  <si>
    <t>Group 11A</t>
  </si>
  <si>
    <t>Group 10A</t>
  </si>
  <si>
    <t>Group 12A</t>
  </si>
  <si>
    <t>Group 1-12</t>
  </si>
  <si>
    <t>Group 1A-12A</t>
  </si>
  <si>
    <t>Grand Total - BASE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</si>
</sst>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_([$$-409]* #,##0.00_);_([$$-409]* \(#,##0.00\);_([$$-409]* &quot;-&quot;??_);_(@_)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 Narrow"/>
      <family val="2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1"/>
      <color theme="1"/>
      <name val="Calibri"/>
      <family val="2"/>
    </font>
    <font>
      <b/>
      <sz val="11"/>
      <color rgb="FFFF0000"/>
      <name val="Times New Roman"/>
      <family val="1"/>
    </font>
    <font>
      <b/>
      <i/>
      <sz val="16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161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65" fontId="5" fillId="0" borderId="2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5" fillId="0" borderId="2" xfId="0" applyNumberFormat="1" applyFont="1" applyBorder="1" applyAlignment="1">
      <alignment horizontal="center" wrapText="1"/>
    </xf>
    <xf numFmtId="0" fontId="0" fillId="0" borderId="2" xfId="0" applyBorder="1"/>
    <xf numFmtId="165" fontId="5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3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164" fontId="0" fillId="0" borderId="2" xfId="0" applyNumberForma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165" fontId="0" fillId="0" borderId="2" xfId="0" applyNumberFormat="1" applyBorder="1" applyAlignment="1">
      <alignment horizontal="center" wrapTex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2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65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165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65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65" fontId="5" fillId="0" borderId="2" xfId="0" applyNumberFormat="1" applyFont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1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16" fillId="0" borderId="2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6" fillId="0" borderId="5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20" fillId="0" borderId="0" xfId="0" applyFont="1" applyAlignment="1">
      <alignment horizont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0" xfId="0" applyFont="1"/>
    <xf numFmtId="3" fontId="16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3" fontId="22" fillId="0" borderId="2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0" fillId="0" borderId="2" xfId="0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44" fontId="0" fillId="0" borderId="2" xfId="0" applyNumberFormat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right" wrapText="1"/>
    </xf>
    <xf numFmtId="0" fontId="6" fillId="0" borderId="14" xfId="0" applyFont="1" applyBorder="1" applyAlignment="1">
      <alignment horizontal="left" wrapText="1"/>
    </xf>
    <xf numFmtId="164" fontId="0" fillId="0" borderId="14" xfId="0" applyNumberFormat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ont="1" applyFill="1" applyBorder="1" applyAlignment="1">
      <alignment horizontal="left" wrapText="1"/>
    </xf>
    <xf numFmtId="164" fontId="0" fillId="4" borderId="2" xfId="0" applyNumberFormat="1" applyFill="1" applyBorder="1" applyAlignment="1">
      <alignment horizontal="left" wrapText="1"/>
    </xf>
    <xf numFmtId="0" fontId="0" fillId="4" borderId="2" xfId="0" applyFill="1" applyBorder="1" applyAlignment="1">
      <alignment horizontal="left"/>
    </xf>
    <xf numFmtId="0" fontId="0" fillId="4" borderId="6" xfId="0" applyFill="1" applyBorder="1" applyAlignment="1">
      <alignment horizontal="left" wrapText="1"/>
    </xf>
    <xf numFmtId="7" fontId="0" fillId="4" borderId="2" xfId="0" applyNumberFormat="1" applyFill="1" applyBorder="1" applyAlignment="1">
      <alignment horizontal="left" wrapText="1"/>
    </xf>
    <xf numFmtId="166" fontId="0" fillId="4" borderId="2" xfId="1" applyNumberFormat="1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0" fontId="0" fillId="4" borderId="2" xfId="0" applyFill="1" applyBorder="1"/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64" fontId="0" fillId="0" borderId="2" xfId="0" applyNumberForma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166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2" fontId="6" fillId="0" borderId="15" xfId="0" applyNumberFormat="1" applyFont="1" applyBorder="1" applyAlignment="1">
      <alignment horizontal="center" wrapText="1"/>
    </xf>
    <xf numFmtId="44" fontId="0" fillId="0" borderId="2" xfId="0" applyNumberFormat="1" applyBorder="1" applyAlignment="1">
      <alignment wrapText="1"/>
    </xf>
    <xf numFmtId="44" fontId="0" fillId="0" borderId="2" xfId="0" applyNumberForma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12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2"/>
  <sheetViews>
    <sheetView tabSelected="1" zoomScale="80" zoomScaleNormal="100" workbookViewId="0"/>
  </sheetViews>
  <sheetFormatPr defaultColWidth="9.42578125" defaultRowHeight="15" x14ac:dyDescent="0.25"/>
  <cols>
    <col min="1" max="1" width="4" style="2" customWidth="1"/>
    <col min="2" max="2" width="23.5703125" style="17" customWidth="1"/>
    <col min="3" max="3" width="13.42578125" style="3" customWidth="1"/>
    <col min="4" max="4" width="11.28515625" style="3" customWidth="1"/>
    <col min="5" max="6" width="10.42578125" style="3" customWidth="1"/>
    <col min="7" max="8" width="20.5703125" style="3" customWidth="1"/>
    <col min="9" max="9" width="15.5703125" style="2" customWidth="1"/>
    <col min="10" max="10" width="13.85546875" style="2" bestFit="1" customWidth="1"/>
    <col min="11" max="16384" width="9.42578125" style="2"/>
  </cols>
  <sheetData>
    <row r="2" spans="1:11" ht="24.95" customHeight="1" x14ac:dyDescent="0.3">
      <c r="B2" s="133" t="s">
        <v>120</v>
      </c>
      <c r="C2" s="133"/>
      <c r="D2" s="133"/>
      <c r="E2" s="133"/>
      <c r="F2" s="133"/>
      <c r="G2" s="133"/>
      <c r="H2" s="133"/>
    </row>
    <row r="3" spans="1:11" ht="31.5" x14ac:dyDescent="0.25">
      <c r="A3" s="36"/>
      <c r="B3" s="120" t="s">
        <v>0</v>
      </c>
      <c r="C3" s="121" t="s">
        <v>424</v>
      </c>
      <c r="D3" s="121" t="s">
        <v>423</v>
      </c>
      <c r="E3" s="121" t="s">
        <v>2</v>
      </c>
      <c r="F3" s="121"/>
      <c r="G3" s="121" t="s">
        <v>3</v>
      </c>
      <c r="H3" s="121" t="s">
        <v>4</v>
      </c>
    </row>
    <row r="4" spans="1:11" ht="30" x14ac:dyDescent="0.25">
      <c r="A4" s="36">
        <v>1</v>
      </c>
      <c r="B4" s="37" t="s">
        <v>469</v>
      </c>
      <c r="C4" s="38">
        <v>20000</v>
      </c>
      <c r="D4" s="38" t="s">
        <v>31</v>
      </c>
      <c r="E4" s="41">
        <v>10</v>
      </c>
      <c r="F4" s="41" t="s">
        <v>567</v>
      </c>
      <c r="G4" s="112"/>
      <c r="H4" s="37">
        <f>SUM(G4*E4)</f>
        <v>0</v>
      </c>
      <c r="I4" s="2" t="s">
        <v>422</v>
      </c>
    </row>
    <row r="5" spans="1:11" ht="30" x14ac:dyDescent="0.25">
      <c r="A5" s="36">
        <v>2</v>
      </c>
      <c r="B5" s="86" t="s">
        <v>450</v>
      </c>
      <c r="C5" s="81">
        <v>100</v>
      </c>
      <c r="D5" s="81" t="s">
        <v>31</v>
      </c>
      <c r="E5" s="41">
        <v>10</v>
      </c>
      <c r="F5" s="41" t="s">
        <v>567</v>
      </c>
      <c r="G5" s="112"/>
      <c r="H5" s="37">
        <f t="shared" ref="H5:H14" si="0">SUM(G5*E5)</f>
        <v>0</v>
      </c>
      <c r="I5" s="2" t="s">
        <v>422</v>
      </c>
    </row>
    <row r="6" spans="1:11" ht="45" customHeight="1" x14ac:dyDescent="0.25">
      <c r="A6" s="36">
        <v>3</v>
      </c>
      <c r="B6" s="78" t="s">
        <v>467</v>
      </c>
      <c r="C6" s="89">
        <v>125000</v>
      </c>
      <c r="D6" s="100" t="s">
        <v>425</v>
      </c>
      <c r="E6" s="41">
        <v>10</v>
      </c>
      <c r="F6" s="41" t="s">
        <v>567</v>
      </c>
      <c r="G6" s="112"/>
      <c r="H6" s="37">
        <f t="shared" si="0"/>
        <v>0</v>
      </c>
      <c r="I6" s="82" t="s">
        <v>422</v>
      </c>
    </row>
    <row r="7" spans="1:11" ht="30" customHeight="1" x14ac:dyDescent="0.25">
      <c r="A7" s="36">
        <v>4</v>
      </c>
      <c r="B7" s="37" t="s">
        <v>122</v>
      </c>
      <c r="C7" s="39">
        <v>100</v>
      </c>
      <c r="D7" s="41" t="s">
        <v>31</v>
      </c>
      <c r="E7" s="41">
        <v>10</v>
      </c>
      <c r="F7" s="41" t="s">
        <v>567</v>
      </c>
      <c r="G7" s="112"/>
      <c r="H7" s="37">
        <f t="shared" si="0"/>
        <v>0</v>
      </c>
    </row>
    <row r="8" spans="1:11" ht="60" x14ac:dyDescent="0.25">
      <c r="A8" s="36">
        <v>5</v>
      </c>
      <c r="B8" s="37" t="s">
        <v>431</v>
      </c>
      <c r="C8" s="38">
        <v>2000</v>
      </c>
      <c r="D8" s="41" t="s">
        <v>31</v>
      </c>
      <c r="E8" s="41">
        <v>10</v>
      </c>
      <c r="F8" s="41" t="s">
        <v>567</v>
      </c>
      <c r="G8" s="112"/>
      <c r="H8" s="37">
        <f t="shared" si="0"/>
        <v>0</v>
      </c>
      <c r="I8" s="2" t="s">
        <v>422</v>
      </c>
      <c r="J8" s="2" t="s">
        <v>422</v>
      </c>
    </row>
    <row r="9" spans="1:11" ht="45" x14ac:dyDescent="0.25">
      <c r="A9" s="36">
        <v>6</v>
      </c>
      <c r="B9" s="78" t="s">
        <v>451</v>
      </c>
      <c r="C9" s="38">
        <v>10000</v>
      </c>
      <c r="D9" s="41" t="s">
        <v>31</v>
      </c>
      <c r="E9" s="41">
        <v>10</v>
      </c>
      <c r="F9" s="41" t="s">
        <v>567</v>
      </c>
      <c r="G9" s="112"/>
      <c r="H9" s="37">
        <f t="shared" si="0"/>
        <v>0</v>
      </c>
      <c r="I9" s="2" t="s">
        <v>422</v>
      </c>
      <c r="J9" s="2" t="s">
        <v>422</v>
      </c>
      <c r="K9" s="2" t="s">
        <v>422</v>
      </c>
    </row>
    <row r="10" spans="1:11" ht="45" x14ac:dyDescent="0.25">
      <c r="A10" s="36">
        <v>7</v>
      </c>
      <c r="B10" s="78" t="s">
        <v>432</v>
      </c>
      <c r="C10" s="39">
        <v>500</v>
      </c>
      <c r="D10" s="41" t="s">
        <v>31</v>
      </c>
      <c r="E10" s="41">
        <v>10</v>
      </c>
      <c r="F10" s="41" t="s">
        <v>567</v>
      </c>
      <c r="G10" s="112"/>
      <c r="H10" s="37">
        <f t="shared" si="0"/>
        <v>0</v>
      </c>
      <c r="I10" s="2" t="s">
        <v>422</v>
      </c>
      <c r="J10" s="2" t="s">
        <v>422</v>
      </c>
    </row>
    <row r="11" spans="1:11" ht="45" x14ac:dyDescent="0.25">
      <c r="A11" s="36">
        <v>8</v>
      </c>
      <c r="B11" s="78" t="s">
        <v>421</v>
      </c>
      <c r="C11" s="38">
        <v>10000</v>
      </c>
      <c r="D11" s="41" t="s">
        <v>31</v>
      </c>
      <c r="E11" s="41">
        <v>10</v>
      </c>
      <c r="F11" s="41" t="s">
        <v>567</v>
      </c>
      <c r="G11" s="112"/>
      <c r="H11" s="37">
        <f t="shared" si="0"/>
        <v>0</v>
      </c>
      <c r="I11" s="2" t="s">
        <v>422</v>
      </c>
      <c r="J11" s="2" t="s">
        <v>422</v>
      </c>
    </row>
    <row r="12" spans="1:11" ht="45" x14ac:dyDescent="0.25">
      <c r="A12" s="36">
        <v>9</v>
      </c>
      <c r="B12" s="78" t="s">
        <v>433</v>
      </c>
      <c r="C12" s="39">
        <v>3</v>
      </c>
      <c r="D12" s="41" t="s">
        <v>31</v>
      </c>
      <c r="E12" s="41">
        <v>10</v>
      </c>
      <c r="F12" s="41" t="s">
        <v>567</v>
      </c>
      <c r="G12" s="112"/>
      <c r="H12" s="37">
        <f t="shared" si="0"/>
        <v>0</v>
      </c>
      <c r="I12" s="2" t="s">
        <v>422</v>
      </c>
      <c r="J12" s="2" t="s">
        <v>422</v>
      </c>
    </row>
    <row r="13" spans="1:11" ht="30" x14ac:dyDescent="0.25">
      <c r="A13" s="36">
        <v>10</v>
      </c>
      <c r="B13" s="40" t="s">
        <v>426</v>
      </c>
      <c r="C13" s="39" t="s">
        <v>117</v>
      </c>
      <c r="D13" s="41" t="s">
        <v>31</v>
      </c>
      <c r="E13" s="41">
        <v>10</v>
      </c>
      <c r="F13" s="41" t="s">
        <v>567</v>
      </c>
      <c r="G13" s="112"/>
      <c r="H13" s="37">
        <f t="shared" si="0"/>
        <v>0</v>
      </c>
    </row>
    <row r="14" spans="1:11" ht="45" x14ac:dyDescent="0.25">
      <c r="A14" s="36">
        <v>11</v>
      </c>
      <c r="B14" s="37" t="s">
        <v>427</v>
      </c>
      <c r="C14" s="39" t="s">
        <v>117</v>
      </c>
      <c r="D14" s="41" t="s">
        <v>31</v>
      </c>
      <c r="E14" s="39">
        <v>20</v>
      </c>
      <c r="F14" s="41" t="s">
        <v>567</v>
      </c>
      <c r="G14" s="112"/>
      <c r="H14" s="37">
        <f t="shared" si="0"/>
        <v>0</v>
      </c>
    </row>
    <row r="15" spans="1:11" ht="45" x14ac:dyDescent="0.25">
      <c r="A15" s="36">
        <v>12</v>
      </c>
      <c r="B15" s="86" t="s">
        <v>452</v>
      </c>
      <c r="C15" s="38">
        <v>4000</v>
      </c>
      <c r="D15" s="41" t="s">
        <v>31</v>
      </c>
      <c r="E15" s="41">
        <v>10</v>
      </c>
      <c r="F15" s="41" t="s">
        <v>567</v>
      </c>
      <c r="G15" s="112"/>
      <c r="H15" s="37">
        <f t="shared" ref="H15:H30" si="1">SUM(G15*E15)</f>
        <v>0</v>
      </c>
      <c r="I15" s="2" t="s">
        <v>422</v>
      </c>
      <c r="J15" s="2" t="s">
        <v>422</v>
      </c>
    </row>
    <row r="16" spans="1:11" ht="45" x14ac:dyDescent="0.25">
      <c r="A16" s="36">
        <v>13</v>
      </c>
      <c r="B16" s="37" t="s">
        <v>428</v>
      </c>
      <c r="C16" s="38">
        <v>5000</v>
      </c>
      <c r="D16" s="41" t="s">
        <v>31</v>
      </c>
      <c r="E16" s="41">
        <v>10</v>
      </c>
      <c r="F16" s="41" t="s">
        <v>567</v>
      </c>
      <c r="G16" s="112"/>
      <c r="H16" s="37">
        <f t="shared" si="1"/>
        <v>0</v>
      </c>
      <c r="J16" s="80" t="s">
        <v>422</v>
      </c>
    </row>
    <row r="17" spans="1:11" ht="30" x14ac:dyDescent="0.25">
      <c r="A17" s="36">
        <v>14</v>
      </c>
      <c r="B17" s="37" t="s">
        <v>125</v>
      </c>
      <c r="C17" s="41">
        <v>5</v>
      </c>
      <c r="D17" s="41" t="s">
        <v>31</v>
      </c>
      <c r="E17" s="41">
        <v>10</v>
      </c>
      <c r="F17" s="41" t="s">
        <v>567</v>
      </c>
      <c r="G17" s="112"/>
      <c r="H17" s="37">
        <f t="shared" si="1"/>
        <v>0</v>
      </c>
      <c r="J17" s="2" t="s">
        <v>422</v>
      </c>
      <c r="K17" s="2" t="s">
        <v>422</v>
      </c>
    </row>
    <row r="18" spans="1:11" ht="45" x14ac:dyDescent="0.25">
      <c r="A18" s="36">
        <v>15</v>
      </c>
      <c r="B18" s="78" t="s">
        <v>434</v>
      </c>
      <c r="C18" s="87">
        <v>10</v>
      </c>
      <c r="D18" s="88" t="s">
        <v>429</v>
      </c>
      <c r="E18" s="41">
        <v>10</v>
      </c>
      <c r="F18" s="41" t="s">
        <v>567</v>
      </c>
      <c r="G18" s="112"/>
      <c r="H18" s="37">
        <f t="shared" si="1"/>
        <v>0</v>
      </c>
      <c r="I18" s="2" t="s">
        <v>422</v>
      </c>
      <c r="J18" s="2" t="s">
        <v>422</v>
      </c>
    </row>
    <row r="19" spans="1:11" ht="45" x14ac:dyDescent="0.25">
      <c r="A19" s="36">
        <v>16</v>
      </c>
      <c r="B19" s="37" t="s">
        <v>476</v>
      </c>
      <c r="C19" s="41">
        <v>10</v>
      </c>
      <c r="D19" s="41" t="s">
        <v>31</v>
      </c>
      <c r="E19" s="41">
        <v>45</v>
      </c>
      <c r="F19" s="41" t="s">
        <v>567</v>
      </c>
      <c r="G19" s="112"/>
      <c r="H19" s="37">
        <f t="shared" si="1"/>
        <v>0</v>
      </c>
    </row>
    <row r="20" spans="1:11" ht="45" x14ac:dyDescent="0.25">
      <c r="A20" s="36">
        <v>17</v>
      </c>
      <c r="B20" s="78" t="s">
        <v>438</v>
      </c>
      <c r="C20" s="89">
        <v>25000</v>
      </c>
      <c r="D20" s="41" t="s">
        <v>31</v>
      </c>
      <c r="E20" s="41">
        <v>10</v>
      </c>
      <c r="F20" s="41" t="s">
        <v>567</v>
      </c>
      <c r="G20" s="112"/>
      <c r="H20" s="37">
        <f t="shared" si="1"/>
        <v>0</v>
      </c>
      <c r="I20" s="2" t="s">
        <v>422</v>
      </c>
      <c r="J20" s="2" t="s">
        <v>422</v>
      </c>
    </row>
    <row r="21" spans="1:11" ht="60" x14ac:dyDescent="0.25">
      <c r="A21" s="36">
        <v>18</v>
      </c>
      <c r="B21" s="78" t="s">
        <v>435</v>
      </c>
      <c r="C21" s="89">
        <v>1200</v>
      </c>
      <c r="D21" s="41" t="s">
        <v>31</v>
      </c>
      <c r="E21" s="41">
        <v>10</v>
      </c>
      <c r="F21" s="41" t="s">
        <v>567</v>
      </c>
      <c r="G21" s="112"/>
      <c r="H21" s="37">
        <f t="shared" si="1"/>
        <v>0</v>
      </c>
      <c r="I21" s="2" t="s">
        <v>422</v>
      </c>
    </row>
    <row r="22" spans="1:11" ht="42" customHeight="1" x14ac:dyDescent="0.25">
      <c r="A22" s="36">
        <v>19</v>
      </c>
      <c r="B22" s="37" t="s">
        <v>480</v>
      </c>
      <c r="C22" s="41">
        <v>200</v>
      </c>
      <c r="D22" s="81" t="s">
        <v>425</v>
      </c>
      <c r="E22" s="41">
        <v>10</v>
      </c>
      <c r="F22" s="41" t="s">
        <v>567</v>
      </c>
      <c r="G22" s="112"/>
      <c r="H22" s="37">
        <f t="shared" si="1"/>
        <v>0</v>
      </c>
      <c r="I22" s="2" t="s">
        <v>422</v>
      </c>
    </row>
    <row r="23" spans="1:11" ht="42" customHeight="1" x14ac:dyDescent="0.25">
      <c r="A23" s="36">
        <v>20</v>
      </c>
      <c r="B23" s="37" t="s">
        <v>383</v>
      </c>
      <c r="C23" s="41">
        <v>50</v>
      </c>
      <c r="D23" s="41" t="s">
        <v>31</v>
      </c>
      <c r="E23" s="41">
        <v>10</v>
      </c>
      <c r="F23" s="41" t="s">
        <v>567</v>
      </c>
      <c r="G23" s="112"/>
      <c r="H23" s="37">
        <f t="shared" si="1"/>
        <v>0</v>
      </c>
      <c r="I23" s="2" t="s">
        <v>422</v>
      </c>
    </row>
    <row r="24" spans="1:11" ht="60" x14ac:dyDescent="0.25">
      <c r="A24" s="36">
        <v>21</v>
      </c>
      <c r="B24" s="37" t="s">
        <v>132</v>
      </c>
      <c r="C24" s="41">
        <v>2500</v>
      </c>
      <c r="D24" s="81" t="s">
        <v>425</v>
      </c>
      <c r="E24" s="41">
        <v>45</v>
      </c>
      <c r="F24" s="41" t="s">
        <v>567</v>
      </c>
      <c r="G24" s="112"/>
      <c r="H24" s="37">
        <f t="shared" si="1"/>
        <v>0</v>
      </c>
    </row>
    <row r="25" spans="1:11" ht="45" x14ac:dyDescent="0.25">
      <c r="A25" s="36">
        <v>22</v>
      </c>
      <c r="B25" s="37" t="s">
        <v>453</v>
      </c>
      <c r="C25" s="81">
        <v>0.1</v>
      </c>
      <c r="D25" s="81" t="s">
        <v>430</v>
      </c>
      <c r="E25" s="41">
        <v>10</v>
      </c>
      <c r="F25" s="41" t="s">
        <v>567</v>
      </c>
      <c r="G25" s="112"/>
      <c r="H25" s="37">
        <f t="shared" si="1"/>
        <v>0</v>
      </c>
      <c r="J25" s="79" t="s">
        <v>422</v>
      </c>
    </row>
    <row r="26" spans="1:11" ht="45" x14ac:dyDescent="0.25">
      <c r="A26" s="36">
        <v>23</v>
      </c>
      <c r="B26" s="37" t="s">
        <v>130</v>
      </c>
      <c r="C26" s="89">
        <v>25000</v>
      </c>
      <c r="D26" s="89" t="s">
        <v>217</v>
      </c>
      <c r="E26" s="41">
        <v>10</v>
      </c>
      <c r="F26" s="41" t="s">
        <v>567</v>
      </c>
      <c r="G26" s="112"/>
      <c r="H26" s="37">
        <f t="shared" si="1"/>
        <v>0</v>
      </c>
      <c r="J26" s="82"/>
    </row>
    <row r="27" spans="1:11" ht="45" x14ac:dyDescent="0.25">
      <c r="A27" s="36">
        <v>24</v>
      </c>
      <c r="B27" s="78" t="s">
        <v>454</v>
      </c>
      <c r="C27" s="41">
        <v>1000</v>
      </c>
      <c r="D27" s="41" t="s">
        <v>31</v>
      </c>
      <c r="E27" s="41">
        <v>10</v>
      </c>
      <c r="F27" s="41" t="s">
        <v>567</v>
      </c>
      <c r="G27" s="112"/>
      <c r="H27" s="37">
        <f t="shared" si="1"/>
        <v>0</v>
      </c>
      <c r="I27" s="82"/>
      <c r="J27" s="82"/>
    </row>
    <row r="28" spans="1:11" ht="56.25" customHeight="1" x14ac:dyDescent="0.25">
      <c r="A28" s="36">
        <v>25</v>
      </c>
      <c r="B28" s="37" t="s">
        <v>436</v>
      </c>
      <c r="C28" s="41" t="s">
        <v>134</v>
      </c>
      <c r="D28" s="81" t="s">
        <v>425</v>
      </c>
      <c r="E28" s="41">
        <v>40</v>
      </c>
      <c r="F28" s="41" t="s">
        <v>567</v>
      </c>
      <c r="G28" s="112"/>
      <c r="H28" s="37">
        <f t="shared" si="1"/>
        <v>0</v>
      </c>
    </row>
    <row r="29" spans="1:11" ht="45" x14ac:dyDescent="0.25">
      <c r="A29" s="36">
        <v>26</v>
      </c>
      <c r="B29" s="78" t="s">
        <v>457</v>
      </c>
      <c r="C29" s="41">
        <v>1000</v>
      </c>
      <c r="D29" s="41" t="s">
        <v>31</v>
      </c>
      <c r="E29" s="41">
        <v>10</v>
      </c>
      <c r="F29" s="41" t="s">
        <v>567</v>
      </c>
      <c r="G29" s="112"/>
      <c r="H29" s="37">
        <f t="shared" si="1"/>
        <v>0</v>
      </c>
      <c r="I29" s="82"/>
    </row>
    <row r="30" spans="1:11" ht="30" x14ac:dyDescent="0.25">
      <c r="A30" s="36">
        <v>27</v>
      </c>
      <c r="B30" s="78" t="s">
        <v>456</v>
      </c>
      <c r="C30" s="41">
        <v>0.05</v>
      </c>
      <c r="D30" s="41" t="s">
        <v>455</v>
      </c>
      <c r="E30" s="41">
        <v>10</v>
      </c>
      <c r="F30" s="41" t="s">
        <v>567</v>
      </c>
      <c r="G30" s="112"/>
      <c r="H30" s="37">
        <f t="shared" si="1"/>
        <v>0</v>
      </c>
      <c r="I30" s="82"/>
    </row>
    <row r="31" spans="1:11" ht="45" x14ac:dyDescent="0.25">
      <c r="E31" s="107" t="s">
        <v>533</v>
      </c>
      <c r="F31" s="107"/>
      <c r="G31" s="112"/>
      <c r="H31" s="105">
        <f>SUM(H4:H30)</f>
        <v>0</v>
      </c>
    </row>
    <row r="35" spans="1:8" ht="24.95" customHeight="1" x14ac:dyDescent="0.3">
      <c r="A35" s="134" t="s">
        <v>135</v>
      </c>
      <c r="B35" s="135"/>
      <c r="C35" s="135"/>
      <c r="D35" s="135"/>
      <c r="E35" s="135"/>
      <c r="F35" s="135"/>
      <c r="G35" s="135"/>
      <c r="H35" s="136"/>
    </row>
    <row r="36" spans="1:8" ht="31.5" x14ac:dyDescent="0.25">
      <c r="A36" s="36"/>
      <c r="B36" s="120" t="s">
        <v>0</v>
      </c>
      <c r="C36" s="121" t="s">
        <v>424</v>
      </c>
      <c r="D36" s="121" t="s">
        <v>423</v>
      </c>
      <c r="E36" s="121" t="s">
        <v>2</v>
      </c>
      <c r="F36" s="121" t="s">
        <v>568</v>
      </c>
      <c r="G36" s="121" t="s">
        <v>3</v>
      </c>
      <c r="H36" s="121" t="s">
        <v>4</v>
      </c>
    </row>
    <row r="37" spans="1:8" ht="30" customHeight="1" x14ac:dyDescent="0.25">
      <c r="A37" s="36">
        <v>1</v>
      </c>
      <c r="B37" s="78" t="s">
        <v>458</v>
      </c>
      <c r="C37" s="38" t="s">
        <v>136</v>
      </c>
      <c r="D37" s="38" t="s">
        <v>127</v>
      </c>
      <c r="E37" s="39">
        <v>10</v>
      </c>
      <c r="F37" s="41" t="s">
        <v>567</v>
      </c>
      <c r="G37" s="112"/>
      <c r="H37" s="37">
        <f t="shared" ref="H37:H45" si="2">SUM(G37*E37)</f>
        <v>0</v>
      </c>
    </row>
    <row r="38" spans="1:8" ht="30" customHeight="1" x14ac:dyDescent="0.25">
      <c r="A38" s="36">
        <v>2</v>
      </c>
      <c r="B38" s="78" t="s">
        <v>459</v>
      </c>
      <c r="C38" s="39" t="s">
        <v>136</v>
      </c>
      <c r="D38" s="41" t="s">
        <v>127</v>
      </c>
      <c r="E38" s="41">
        <v>10</v>
      </c>
      <c r="F38" s="41" t="s">
        <v>567</v>
      </c>
      <c r="G38" s="112"/>
      <c r="H38" s="37">
        <f t="shared" si="2"/>
        <v>0</v>
      </c>
    </row>
    <row r="39" spans="1:8" ht="51" customHeight="1" x14ac:dyDescent="0.25">
      <c r="A39" s="36">
        <v>3</v>
      </c>
      <c r="B39" s="91" t="s">
        <v>460</v>
      </c>
      <c r="C39" s="39">
        <v>1</v>
      </c>
      <c r="D39" s="41" t="s">
        <v>461</v>
      </c>
      <c r="E39" s="41">
        <v>10</v>
      </c>
      <c r="F39" s="41" t="s">
        <v>567</v>
      </c>
      <c r="G39" s="112"/>
      <c r="H39" s="37">
        <f t="shared" si="2"/>
        <v>0</v>
      </c>
    </row>
    <row r="40" spans="1:8" ht="30" customHeight="1" x14ac:dyDescent="0.25">
      <c r="A40" s="36">
        <v>4</v>
      </c>
      <c r="B40" s="37" t="s">
        <v>462</v>
      </c>
      <c r="C40" s="39">
        <v>1</v>
      </c>
      <c r="D40" s="41" t="s">
        <v>461</v>
      </c>
      <c r="E40" s="41">
        <v>10</v>
      </c>
      <c r="F40" s="41" t="s">
        <v>567</v>
      </c>
      <c r="G40" s="112"/>
      <c r="H40" s="37">
        <f t="shared" si="2"/>
        <v>0</v>
      </c>
    </row>
    <row r="41" spans="1:8" ht="60" x14ac:dyDescent="0.25">
      <c r="A41" s="36">
        <v>5</v>
      </c>
      <c r="B41" s="37" t="s">
        <v>385</v>
      </c>
      <c r="C41" s="39">
        <v>1</v>
      </c>
      <c r="D41" s="41" t="s">
        <v>461</v>
      </c>
      <c r="E41" s="41">
        <v>10</v>
      </c>
      <c r="F41" s="41" t="s">
        <v>567</v>
      </c>
      <c r="G41" s="112"/>
      <c r="H41" s="37">
        <f t="shared" si="2"/>
        <v>0</v>
      </c>
    </row>
    <row r="42" spans="1:8" ht="65.25" customHeight="1" x14ac:dyDescent="0.25">
      <c r="A42" s="36">
        <v>6</v>
      </c>
      <c r="B42" s="37" t="s">
        <v>140</v>
      </c>
      <c r="C42" s="39">
        <v>1</v>
      </c>
      <c r="D42" s="41" t="s">
        <v>461</v>
      </c>
      <c r="E42" s="41">
        <v>10</v>
      </c>
      <c r="F42" s="41" t="s">
        <v>567</v>
      </c>
      <c r="G42" s="112"/>
      <c r="H42" s="37">
        <f t="shared" si="2"/>
        <v>0</v>
      </c>
    </row>
    <row r="43" spans="1:8" ht="49.5" customHeight="1" x14ac:dyDescent="0.25">
      <c r="A43" s="36">
        <v>7</v>
      </c>
      <c r="B43" s="37" t="s">
        <v>139</v>
      </c>
      <c r="C43" s="39">
        <v>2</v>
      </c>
      <c r="D43" s="41" t="s">
        <v>463</v>
      </c>
      <c r="E43" s="41">
        <v>10</v>
      </c>
      <c r="F43" s="41" t="s">
        <v>567</v>
      </c>
      <c r="G43" s="112"/>
      <c r="H43" s="37">
        <f t="shared" si="2"/>
        <v>0</v>
      </c>
    </row>
    <row r="44" spans="1:8" ht="57.75" customHeight="1" x14ac:dyDescent="0.25">
      <c r="A44" s="36">
        <v>8</v>
      </c>
      <c r="B44" s="37" t="s">
        <v>138</v>
      </c>
      <c r="C44" s="39">
        <v>1</v>
      </c>
      <c r="D44" s="41" t="s">
        <v>461</v>
      </c>
      <c r="E44" s="41">
        <v>10</v>
      </c>
      <c r="F44" s="41" t="s">
        <v>567</v>
      </c>
      <c r="G44" s="112"/>
      <c r="H44" s="37">
        <f t="shared" si="2"/>
        <v>0</v>
      </c>
    </row>
    <row r="45" spans="1:8" ht="62.25" customHeight="1" x14ac:dyDescent="0.25">
      <c r="A45" s="36">
        <v>9</v>
      </c>
      <c r="B45" s="91" t="s">
        <v>464</v>
      </c>
      <c r="C45" s="39">
        <v>1</v>
      </c>
      <c r="D45" s="41" t="s">
        <v>461</v>
      </c>
      <c r="E45" s="41">
        <v>10</v>
      </c>
      <c r="F45" s="41" t="s">
        <v>567</v>
      </c>
      <c r="G45" s="112"/>
      <c r="H45" s="37">
        <f t="shared" si="2"/>
        <v>0</v>
      </c>
    </row>
    <row r="46" spans="1:8" ht="45" x14ac:dyDescent="0.25">
      <c r="E46" s="107" t="s">
        <v>534</v>
      </c>
      <c r="F46" s="107"/>
      <c r="G46" s="112"/>
      <c r="H46" s="105">
        <f>SUM(H37:H45)</f>
        <v>0</v>
      </c>
    </row>
    <row r="48" spans="1:8" x14ac:dyDescent="0.25">
      <c r="B48" s="37" t="s">
        <v>569</v>
      </c>
      <c r="C48" s="131">
        <f>SUM(H31)</f>
        <v>0</v>
      </c>
    </row>
    <row r="49" spans="2:7" x14ac:dyDescent="0.25">
      <c r="B49" s="37" t="s">
        <v>570</v>
      </c>
      <c r="C49" s="131">
        <f>SUM(H46)</f>
        <v>0</v>
      </c>
    </row>
    <row r="50" spans="2:7" x14ac:dyDescent="0.25">
      <c r="B50" s="37" t="s">
        <v>571</v>
      </c>
      <c r="C50" s="36">
        <f>SUM('Group 3,4'!H13)</f>
        <v>0</v>
      </c>
    </row>
    <row r="51" spans="2:7" x14ac:dyDescent="0.25">
      <c r="B51" s="37" t="s">
        <v>572</v>
      </c>
      <c r="C51" s="36">
        <f>SUM('Group 3,4'!H35)</f>
        <v>0</v>
      </c>
    </row>
    <row r="52" spans="2:7" x14ac:dyDescent="0.25">
      <c r="B52" s="37" t="s">
        <v>573</v>
      </c>
      <c r="C52" s="36">
        <f>SUM('Group 5,6,7,8'!H5)</f>
        <v>0</v>
      </c>
    </row>
    <row r="53" spans="2:7" x14ac:dyDescent="0.25">
      <c r="B53" s="37" t="s">
        <v>574</v>
      </c>
      <c r="C53" s="36">
        <f>SUM('Group 5,6,7,8'!H12)</f>
        <v>0</v>
      </c>
    </row>
    <row r="54" spans="2:7" x14ac:dyDescent="0.25">
      <c r="B54" s="37" t="s">
        <v>575</v>
      </c>
      <c r="C54" s="36">
        <f>SUM('Group 5,6,7,8'!H17)</f>
        <v>0</v>
      </c>
    </row>
    <row r="55" spans="2:7" x14ac:dyDescent="0.25">
      <c r="B55" s="37" t="s">
        <v>576</v>
      </c>
      <c r="C55" s="36">
        <f>SUM('Group 5,6,7,8'!H25)</f>
        <v>0</v>
      </c>
    </row>
    <row r="56" spans="2:7" x14ac:dyDescent="0.25">
      <c r="B56" s="37" t="s">
        <v>577</v>
      </c>
      <c r="C56" s="36">
        <f>SUM('Group 9,10,11,12'!H9)</f>
        <v>0</v>
      </c>
    </row>
    <row r="57" spans="2:7" x14ac:dyDescent="0.25">
      <c r="B57" s="37" t="s">
        <v>578</v>
      </c>
      <c r="C57" s="36">
        <f>SUM('Group 9,10,11,12'!H18)</f>
        <v>0</v>
      </c>
    </row>
    <row r="58" spans="2:7" x14ac:dyDescent="0.25">
      <c r="B58" s="37" t="s">
        <v>579</v>
      </c>
      <c r="C58" s="36">
        <f>SUM('Group 9,10,11,12'!H28)</f>
        <v>0</v>
      </c>
      <c r="G58" s="41" t="s">
        <v>593</v>
      </c>
    </row>
    <row r="59" spans="2:7" x14ac:dyDescent="0.25">
      <c r="B59" s="37" t="s">
        <v>580</v>
      </c>
      <c r="C59" s="36">
        <f>SUM('Group 9,10,11,12'!H45)</f>
        <v>0</v>
      </c>
      <c r="G59" s="132">
        <f>SUM(C48:C59)</f>
        <v>0</v>
      </c>
    </row>
    <row r="60" spans="2:7" x14ac:dyDescent="0.25">
      <c r="B60" s="37" t="s">
        <v>581</v>
      </c>
      <c r="C60" s="131">
        <f>SUM('Group1A,2A'!E32)</f>
        <v>0</v>
      </c>
      <c r="G60" s="41" t="s">
        <v>594</v>
      </c>
    </row>
    <row r="61" spans="2:7" x14ac:dyDescent="0.25">
      <c r="B61" s="37" t="s">
        <v>582</v>
      </c>
      <c r="C61" s="131">
        <f>SUM('Group1A,2A'!E47)</f>
        <v>0</v>
      </c>
      <c r="G61" s="132">
        <f>SUM(C60:C71)</f>
        <v>0</v>
      </c>
    </row>
    <row r="62" spans="2:7" x14ac:dyDescent="0.25">
      <c r="B62" s="37" t="s">
        <v>583</v>
      </c>
      <c r="C62" s="131">
        <f>SUM('Group 3A,4A'!E14)</f>
        <v>0</v>
      </c>
    </row>
    <row r="63" spans="2:7" x14ac:dyDescent="0.25">
      <c r="B63" s="37" t="s">
        <v>584</v>
      </c>
      <c r="C63" s="131">
        <f>SUM('Group 3A,4A'!E35)</f>
        <v>0</v>
      </c>
    </row>
    <row r="64" spans="2:7" x14ac:dyDescent="0.25">
      <c r="B64" s="37" t="s">
        <v>585</v>
      </c>
      <c r="C64" s="36">
        <f>SUM('Group 5A,6A,7A,8A,'!E5)</f>
        <v>0</v>
      </c>
    </row>
    <row r="65" spans="2:3" x14ac:dyDescent="0.25">
      <c r="B65" s="37" t="s">
        <v>586</v>
      </c>
      <c r="C65" s="131">
        <f>SUM('Group 5A,6A,7A,8A,'!E13)</f>
        <v>0</v>
      </c>
    </row>
    <row r="66" spans="2:3" x14ac:dyDescent="0.25">
      <c r="B66" s="37" t="s">
        <v>587</v>
      </c>
      <c r="C66" s="36">
        <f>SUM('Group 5A,6A,7A,8A,'!E19)</f>
        <v>0</v>
      </c>
    </row>
    <row r="67" spans="2:3" x14ac:dyDescent="0.25">
      <c r="B67" s="37" t="s">
        <v>588</v>
      </c>
      <c r="C67" s="131">
        <f>SUM('Group 5A,6A,7A,8A,'!E26)</f>
        <v>0</v>
      </c>
    </row>
    <row r="68" spans="2:3" x14ac:dyDescent="0.25">
      <c r="B68" s="37" t="s">
        <v>589</v>
      </c>
      <c r="C68" s="36">
        <f>SUM('Group 9A,10A,11A,12A'!E10)</f>
        <v>0</v>
      </c>
    </row>
    <row r="69" spans="2:3" x14ac:dyDescent="0.25">
      <c r="B69" s="37" t="s">
        <v>591</v>
      </c>
      <c r="C69" s="36">
        <f>SUM('Group 9A,10A,11A,12A'!E19)</f>
        <v>0</v>
      </c>
    </row>
    <row r="70" spans="2:3" x14ac:dyDescent="0.25">
      <c r="B70" s="37" t="s">
        <v>590</v>
      </c>
      <c r="C70" s="36">
        <f>SUM('Group 9A,10A,11A,12A'!E29)</f>
        <v>0</v>
      </c>
    </row>
    <row r="71" spans="2:3" x14ac:dyDescent="0.25">
      <c r="B71" s="37" t="s">
        <v>592</v>
      </c>
      <c r="C71" s="36">
        <f>SUM('Group 9A,10A,11A,12A'!E45)</f>
        <v>0</v>
      </c>
    </row>
    <row r="72" spans="2:3" ht="15.75" thickBot="1" x14ac:dyDescent="0.3">
      <c r="B72" s="127" t="s">
        <v>595</v>
      </c>
      <c r="C72" s="130">
        <f>SUM(C48:C71)</f>
        <v>0</v>
      </c>
    </row>
  </sheetData>
  <customSheetViews>
    <customSheetView guid="{31AE7A29-0F97-440A-9A1D-506A370F096E}" topLeftCell="A44">
      <selection activeCell="H45" sqref="H45"/>
      <pageMargins left="0.2" right="0.25" top="0.75" bottom="0.75" header="0.3" footer="0.3"/>
      <pageSetup orientation="portrait" horizontalDpi="4294967294" verticalDpi="4294967294" r:id="rId1"/>
    </customSheetView>
    <customSheetView guid="{A688C734-1452-4300-ACDD-9A13A5FA3C39}" showPageBreaks="1" topLeftCell="A31">
      <selection activeCell="H35" sqref="H35"/>
      <pageMargins left="0.2" right="0.25" top="0.75" bottom="0.75" header="0.3" footer="0.3"/>
      <pageSetup orientation="portrait" horizontalDpi="4294967294" verticalDpi="4294967294" r:id="rId2"/>
    </customSheetView>
    <customSheetView guid="{91864B02-F002-42CC-B66F-695732BB6D7D}" topLeftCell="A46">
      <selection activeCell="A47" sqref="A47:XFD47"/>
      <pageMargins left="0.2" right="0.25" top="0.75" bottom="0.75" header="0.3" footer="0.3"/>
      <pageSetup orientation="portrait" horizontalDpi="4294967294" verticalDpi="4294967294" r:id="rId3"/>
    </customSheetView>
    <customSheetView guid="{B845D4BD-92E1-42E2-8F29-A7FB1749831D}" scale="80">
      <selection activeCell="C94" sqref="C94"/>
      <pageMargins left="0.2" right="0.25" top="0.75" bottom="0.75" header="0.3" footer="0.3"/>
      <pageSetup orientation="portrait" horizontalDpi="4294967294" verticalDpi="4294967294" r:id="rId4"/>
    </customSheetView>
  </customSheetViews>
  <mergeCells count="2">
    <mergeCell ref="B2:H2"/>
    <mergeCell ref="A35:H35"/>
  </mergeCells>
  <pageMargins left="0.2" right="0.25" top="0.75" bottom="0.75" header="0.3" footer="0.3"/>
  <pageSetup orientation="portrait" horizontalDpi="4294967294" verticalDpi="4294967294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opLeftCell="A19" workbookViewId="0">
      <selection activeCell="D30" sqref="D30:D42"/>
    </sheetView>
  </sheetViews>
  <sheetFormatPr defaultColWidth="9.42578125" defaultRowHeight="15.75" x14ac:dyDescent="0.25"/>
  <cols>
    <col min="1" max="1" width="24.5703125" style="8" customWidth="1"/>
    <col min="2" max="2" width="12.5703125" style="8" customWidth="1"/>
    <col min="3" max="3" width="14.42578125" style="8" customWidth="1"/>
    <col min="4" max="4" width="32.42578125" style="8" customWidth="1"/>
    <col min="5" max="5" width="9.42578125" style="8"/>
    <col min="6" max="6" width="19.85546875" style="8" customWidth="1"/>
    <col min="7" max="16384" width="9.42578125" style="8"/>
  </cols>
  <sheetData>
    <row r="2" spans="1:6" ht="21" x14ac:dyDescent="0.35">
      <c r="A2" s="147" t="s">
        <v>247</v>
      </c>
      <c r="B2" s="148"/>
      <c r="C2" s="148"/>
      <c r="D2" s="149"/>
    </row>
    <row r="3" spans="1:6" ht="15" customHeight="1" x14ac:dyDescent="0.3">
      <c r="A3" s="150" t="s">
        <v>246</v>
      </c>
      <c r="B3" s="133"/>
      <c r="C3" s="133"/>
      <c r="D3" s="151"/>
    </row>
    <row r="4" spans="1:6" ht="47.25" x14ac:dyDescent="0.25">
      <c r="A4" s="6" t="s">
        <v>5</v>
      </c>
      <c r="B4" s="6" t="s">
        <v>270</v>
      </c>
      <c r="C4" s="6" t="s">
        <v>423</v>
      </c>
      <c r="D4" s="6" t="s">
        <v>6</v>
      </c>
    </row>
    <row r="5" spans="1:6" x14ac:dyDescent="0.25">
      <c r="A5" s="7" t="s">
        <v>219</v>
      </c>
      <c r="B5" s="10">
        <v>2.5</v>
      </c>
      <c r="C5" s="7" t="s">
        <v>31</v>
      </c>
      <c r="D5" s="118"/>
      <c r="F5" s="85"/>
    </row>
    <row r="6" spans="1:6" x14ac:dyDescent="0.25">
      <c r="A6" s="7" t="s">
        <v>220</v>
      </c>
      <c r="B6" s="10">
        <v>3</v>
      </c>
      <c r="C6" s="7" t="s">
        <v>31</v>
      </c>
      <c r="D6" s="118"/>
    </row>
    <row r="7" spans="1:6" x14ac:dyDescent="0.25">
      <c r="A7" s="7" t="s">
        <v>221</v>
      </c>
      <c r="B7" s="10">
        <v>0.5</v>
      </c>
      <c r="C7" s="7" t="s">
        <v>31</v>
      </c>
      <c r="D7" s="118"/>
    </row>
    <row r="8" spans="1:6" x14ac:dyDescent="0.25">
      <c r="A8" s="7" t="s">
        <v>222</v>
      </c>
      <c r="B8" s="10">
        <v>3</v>
      </c>
      <c r="C8" s="7" t="s">
        <v>31</v>
      </c>
      <c r="D8" s="118"/>
    </row>
    <row r="9" spans="1:6" x14ac:dyDescent="0.25">
      <c r="A9" s="7" t="s">
        <v>223</v>
      </c>
      <c r="B9" s="10">
        <v>0.5</v>
      </c>
      <c r="C9" s="7" t="s">
        <v>31</v>
      </c>
      <c r="D9" s="118"/>
    </row>
    <row r="10" spans="1:6" x14ac:dyDescent="0.25">
      <c r="A10" s="7" t="s">
        <v>225</v>
      </c>
      <c r="B10" s="10">
        <v>0.5</v>
      </c>
      <c r="C10" s="7" t="s">
        <v>31</v>
      </c>
      <c r="D10" s="118"/>
    </row>
    <row r="11" spans="1:6" x14ac:dyDescent="0.25">
      <c r="A11" s="7" t="s">
        <v>248</v>
      </c>
      <c r="B11" s="10">
        <v>2</v>
      </c>
      <c r="C11" s="7" t="s">
        <v>31</v>
      </c>
      <c r="D11" s="118"/>
    </row>
    <row r="12" spans="1:6" x14ac:dyDescent="0.25">
      <c r="A12" s="7" t="s">
        <v>227</v>
      </c>
      <c r="B12" s="10">
        <v>3</v>
      </c>
      <c r="C12" s="7" t="s">
        <v>31</v>
      </c>
      <c r="D12" s="118"/>
    </row>
    <row r="13" spans="1:6" x14ac:dyDescent="0.25">
      <c r="A13" s="7" t="s">
        <v>228</v>
      </c>
      <c r="B13" s="10">
        <v>2</v>
      </c>
      <c r="C13" s="7" t="s">
        <v>31</v>
      </c>
      <c r="D13" s="118"/>
    </row>
    <row r="14" spans="1:6" x14ac:dyDescent="0.25">
      <c r="A14" s="7" t="s">
        <v>230</v>
      </c>
      <c r="B14" s="10">
        <v>0.5</v>
      </c>
      <c r="C14" s="7" t="s">
        <v>31</v>
      </c>
      <c r="D14" s="118"/>
    </row>
    <row r="15" spans="1:6" x14ac:dyDescent="0.25">
      <c r="A15" s="7" t="s">
        <v>233</v>
      </c>
      <c r="B15" s="10">
        <v>3</v>
      </c>
      <c r="C15" s="7" t="s">
        <v>31</v>
      </c>
      <c r="D15" s="118"/>
    </row>
    <row r="16" spans="1:6" x14ac:dyDescent="0.25">
      <c r="A16" s="7" t="s">
        <v>234</v>
      </c>
      <c r="B16" s="10">
        <v>3</v>
      </c>
      <c r="C16" s="7" t="s">
        <v>31</v>
      </c>
      <c r="D16" s="118"/>
    </row>
    <row r="17" spans="1:6" x14ac:dyDescent="0.25">
      <c r="A17" s="7" t="s">
        <v>235</v>
      </c>
      <c r="B17" s="10">
        <v>0.5</v>
      </c>
      <c r="C17" s="7" t="s">
        <v>31</v>
      </c>
      <c r="D17" s="118"/>
    </row>
    <row r="18" spans="1:6" x14ac:dyDescent="0.25">
      <c r="A18" s="7" t="s">
        <v>237</v>
      </c>
      <c r="B18" s="10">
        <v>2.5</v>
      </c>
      <c r="C18" s="7" t="s">
        <v>31</v>
      </c>
      <c r="D18" s="118"/>
    </row>
    <row r="19" spans="1:6" x14ac:dyDescent="0.25">
      <c r="A19" s="7" t="s">
        <v>239</v>
      </c>
      <c r="B19" s="10">
        <v>1</v>
      </c>
      <c r="C19" s="7" t="s">
        <v>31</v>
      </c>
      <c r="D19" s="118"/>
    </row>
    <row r="20" spans="1:6" x14ac:dyDescent="0.25">
      <c r="A20" s="7" t="s">
        <v>242</v>
      </c>
      <c r="B20" s="10">
        <v>0.5</v>
      </c>
      <c r="C20" s="7" t="s">
        <v>31</v>
      </c>
      <c r="D20" s="118"/>
    </row>
    <row r="21" spans="1:6" x14ac:dyDescent="0.25">
      <c r="A21" s="7" t="s">
        <v>382</v>
      </c>
      <c r="B21" s="10">
        <v>2</v>
      </c>
      <c r="C21" s="7" t="s">
        <v>31</v>
      </c>
      <c r="D21" s="118"/>
    </row>
    <row r="22" spans="1:6" x14ac:dyDescent="0.25">
      <c r="A22" s="7" t="s">
        <v>249</v>
      </c>
      <c r="B22" s="10">
        <v>3</v>
      </c>
      <c r="C22" s="7" t="s">
        <v>31</v>
      </c>
      <c r="D22" s="118"/>
    </row>
    <row r="23" spans="1:6" x14ac:dyDescent="0.25">
      <c r="A23" s="7" t="s">
        <v>243</v>
      </c>
      <c r="B23" s="10">
        <v>3</v>
      </c>
      <c r="C23" s="7" t="s">
        <v>31</v>
      </c>
      <c r="D23" s="118"/>
    </row>
    <row r="24" spans="1:6" x14ac:dyDescent="0.25">
      <c r="A24" s="7" t="s">
        <v>244</v>
      </c>
      <c r="B24" s="10">
        <v>3</v>
      </c>
      <c r="C24" s="7" t="s">
        <v>31</v>
      </c>
      <c r="D24" s="118"/>
      <c r="F24" s="85" t="s">
        <v>422</v>
      </c>
    </row>
    <row r="27" spans="1:6" ht="21" x14ac:dyDescent="0.35">
      <c r="A27" s="147" t="s">
        <v>250</v>
      </c>
      <c r="B27" s="148"/>
      <c r="C27" s="148"/>
      <c r="D27" s="149"/>
    </row>
    <row r="28" spans="1:6" ht="15" customHeight="1" x14ac:dyDescent="0.3">
      <c r="A28" s="150" t="s">
        <v>251</v>
      </c>
      <c r="B28" s="133"/>
      <c r="C28" s="133"/>
      <c r="D28" s="151"/>
    </row>
    <row r="29" spans="1:6" ht="47.25" x14ac:dyDescent="0.25">
      <c r="A29" s="6" t="s">
        <v>5</v>
      </c>
      <c r="B29" s="6" t="s">
        <v>270</v>
      </c>
      <c r="C29" s="6" t="s">
        <v>423</v>
      </c>
      <c r="D29" s="6" t="s">
        <v>6</v>
      </c>
    </row>
    <row r="30" spans="1:6" x14ac:dyDescent="0.25">
      <c r="A30" s="7" t="s">
        <v>221</v>
      </c>
      <c r="B30" s="10">
        <v>2</v>
      </c>
      <c r="C30" s="7" t="s">
        <v>254</v>
      </c>
      <c r="D30" s="118"/>
    </row>
    <row r="31" spans="1:6" x14ac:dyDescent="0.25">
      <c r="A31" s="7" t="s">
        <v>225</v>
      </c>
      <c r="B31" s="10">
        <v>1</v>
      </c>
      <c r="C31" s="7" t="s">
        <v>254</v>
      </c>
      <c r="D31" s="118"/>
    </row>
    <row r="32" spans="1:6" x14ac:dyDescent="0.25">
      <c r="A32" s="7" t="s">
        <v>252</v>
      </c>
      <c r="B32" s="10">
        <v>50</v>
      </c>
      <c r="C32" s="7" t="s">
        <v>254</v>
      </c>
      <c r="D32" s="118"/>
    </row>
    <row r="33" spans="1:4" x14ac:dyDescent="0.25">
      <c r="A33" s="7" t="s">
        <v>253</v>
      </c>
      <c r="B33" s="10">
        <v>2</v>
      </c>
      <c r="C33" s="7" t="s">
        <v>254</v>
      </c>
      <c r="D33" s="118"/>
    </row>
    <row r="34" spans="1:4" x14ac:dyDescent="0.25">
      <c r="A34" s="7" t="s">
        <v>228</v>
      </c>
      <c r="B34" s="10">
        <v>2</v>
      </c>
      <c r="C34" s="7" t="s">
        <v>254</v>
      </c>
      <c r="D34" s="118"/>
    </row>
    <row r="35" spans="1:4" x14ac:dyDescent="0.25">
      <c r="A35" s="7" t="s">
        <v>230</v>
      </c>
      <c r="B35" s="10">
        <v>2</v>
      </c>
      <c r="C35" s="7" t="s">
        <v>254</v>
      </c>
      <c r="D35" s="118"/>
    </row>
    <row r="36" spans="1:4" x14ac:dyDescent="0.25">
      <c r="A36" s="7" t="s">
        <v>233</v>
      </c>
      <c r="B36" s="10">
        <v>50</v>
      </c>
      <c r="C36" s="7" t="s">
        <v>254</v>
      </c>
      <c r="D36" s="118"/>
    </row>
    <row r="37" spans="1:4" x14ac:dyDescent="0.25">
      <c r="A37" s="7" t="s">
        <v>234</v>
      </c>
      <c r="B37" s="10">
        <v>5</v>
      </c>
      <c r="C37" s="7" t="s">
        <v>254</v>
      </c>
      <c r="D37" s="118"/>
    </row>
    <row r="38" spans="1:4" x14ac:dyDescent="0.25">
      <c r="A38" s="7" t="s">
        <v>235</v>
      </c>
      <c r="B38" s="10">
        <v>2</v>
      </c>
      <c r="C38" s="7" t="s">
        <v>254</v>
      </c>
      <c r="D38" s="118"/>
    </row>
    <row r="39" spans="1:4" x14ac:dyDescent="0.25">
      <c r="A39" s="7" t="s">
        <v>236</v>
      </c>
      <c r="B39" s="10">
        <v>50</v>
      </c>
      <c r="C39" s="7" t="s">
        <v>254</v>
      </c>
      <c r="D39" s="118"/>
    </row>
    <row r="40" spans="1:4" x14ac:dyDescent="0.25">
      <c r="A40" s="7" t="s">
        <v>237</v>
      </c>
      <c r="B40" s="10">
        <v>2</v>
      </c>
      <c r="C40" s="7" t="s">
        <v>254</v>
      </c>
      <c r="D40" s="118"/>
    </row>
    <row r="41" spans="1:4" x14ac:dyDescent="0.25">
      <c r="A41" s="7" t="s">
        <v>240</v>
      </c>
      <c r="B41" s="10">
        <v>50</v>
      </c>
      <c r="C41" s="7" t="s">
        <v>254</v>
      </c>
      <c r="D41" s="118"/>
    </row>
    <row r="42" spans="1:4" x14ac:dyDescent="0.25">
      <c r="A42" s="7" t="s">
        <v>244</v>
      </c>
      <c r="B42" s="10">
        <v>5</v>
      </c>
      <c r="C42" s="7" t="s">
        <v>254</v>
      </c>
      <c r="D42" s="118"/>
    </row>
  </sheetData>
  <customSheetViews>
    <customSheetView guid="{31AE7A29-0F97-440A-9A1D-506A370F096E}">
      <selection activeCell="B5" sqref="B5"/>
      <pageMargins left="0.7" right="0.7" top="0.75" bottom="0.75" header="0.3" footer="0.3"/>
    </customSheetView>
    <customSheetView guid="{A688C734-1452-4300-ACDD-9A13A5FA3C39}">
      <selection activeCell="G8" sqref="G8"/>
      <pageMargins left="0.7" right="0.7" top="0.75" bottom="0.75" header="0.3" footer="0.3"/>
    </customSheetView>
    <customSheetView guid="{91864B02-F002-42CC-B66F-695732BB6D7D}">
      <selection activeCell="B5" sqref="B5"/>
      <pageMargins left="0.7" right="0.7" top="0.75" bottom="0.75" header="0.3" footer="0.3"/>
    </customSheetView>
    <customSheetView guid="{B845D4BD-92E1-42E2-8F29-A7FB1749831D}">
      <selection activeCell="D31" sqref="D31"/>
      <pageMargins left="0.7" right="0.7" top="0.75" bottom="0.75" header="0.3" footer="0.3"/>
    </customSheetView>
  </customSheetViews>
  <mergeCells count="4">
    <mergeCell ref="A2:D2"/>
    <mergeCell ref="A3:D3"/>
    <mergeCell ref="A27:D27"/>
    <mergeCell ref="A28:D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topLeftCell="A19" workbookViewId="0">
      <selection activeCell="D36" sqref="D36:D37"/>
    </sheetView>
  </sheetViews>
  <sheetFormatPr defaultColWidth="9.42578125" defaultRowHeight="15.75" x14ac:dyDescent="0.25"/>
  <cols>
    <col min="1" max="1" width="21.42578125" style="8" customWidth="1"/>
    <col min="2" max="2" width="12.5703125" style="8" customWidth="1"/>
    <col min="3" max="3" width="10" style="8" customWidth="1"/>
    <col min="4" max="4" width="34.5703125" style="8" customWidth="1"/>
    <col min="5" max="16384" width="9.42578125" style="8"/>
  </cols>
  <sheetData>
    <row r="2" spans="1:4" ht="21" x14ac:dyDescent="0.35">
      <c r="A2" s="147" t="s">
        <v>209</v>
      </c>
      <c r="B2" s="148"/>
      <c r="C2" s="148"/>
      <c r="D2" s="149"/>
    </row>
    <row r="3" spans="1:4" ht="30" customHeight="1" x14ac:dyDescent="0.3">
      <c r="A3" s="150" t="s">
        <v>403</v>
      </c>
      <c r="B3" s="133"/>
      <c r="C3" s="133"/>
      <c r="D3" s="151"/>
    </row>
    <row r="4" spans="1:4" ht="30" customHeight="1" x14ac:dyDescent="0.25">
      <c r="A4" s="4" t="s">
        <v>5</v>
      </c>
      <c r="B4" s="6" t="s">
        <v>270</v>
      </c>
      <c r="C4" s="6" t="s">
        <v>423</v>
      </c>
      <c r="D4" s="6" t="s">
        <v>6</v>
      </c>
    </row>
    <row r="5" spans="1:4" x14ac:dyDescent="0.25">
      <c r="A5" s="55" t="s">
        <v>7</v>
      </c>
      <c r="B5" s="54">
        <v>8.9999999999999993E-3</v>
      </c>
      <c r="C5" s="54" t="s">
        <v>31</v>
      </c>
      <c r="D5" s="118"/>
    </row>
    <row r="6" spans="1:4" x14ac:dyDescent="0.25">
      <c r="A6" s="9" t="s">
        <v>402</v>
      </c>
      <c r="B6" s="7">
        <v>0.05</v>
      </c>
      <c r="C6" s="7" t="s">
        <v>31</v>
      </c>
      <c r="D6" s="118"/>
    </row>
    <row r="7" spans="1:4" ht="20.100000000000001" customHeight="1" x14ac:dyDescent="0.25">
      <c r="A7" s="57" t="s">
        <v>8</v>
      </c>
      <c r="B7" s="56">
        <v>8.9999999999999993E-3</v>
      </c>
      <c r="C7" s="56" t="s">
        <v>31</v>
      </c>
      <c r="D7" s="118"/>
    </row>
    <row r="8" spans="1:4" x14ac:dyDescent="0.25">
      <c r="A8" s="57" t="s">
        <v>9</v>
      </c>
      <c r="B8" s="56">
        <v>1.2E-2</v>
      </c>
      <c r="C8" s="56" t="s">
        <v>31</v>
      </c>
      <c r="D8" s="118"/>
    </row>
    <row r="9" spans="1:4" x14ac:dyDescent="0.25">
      <c r="A9" s="57" t="s">
        <v>10</v>
      </c>
      <c r="B9" s="56">
        <v>1.7999999999999999E-2</v>
      </c>
      <c r="C9" s="56" t="s">
        <v>31</v>
      </c>
      <c r="D9" s="118"/>
    </row>
    <row r="10" spans="1:4" x14ac:dyDescent="0.25">
      <c r="A10" s="57" t="s">
        <v>11</v>
      </c>
      <c r="B10" s="56">
        <v>2.7E-2</v>
      </c>
      <c r="C10" s="56" t="s">
        <v>31</v>
      </c>
      <c r="D10" s="118"/>
    </row>
    <row r="11" spans="1:4" ht="15" customHeight="1" x14ac:dyDescent="0.25">
      <c r="A11" s="57" t="s">
        <v>12</v>
      </c>
      <c r="B11" s="56">
        <v>0.249</v>
      </c>
      <c r="C11" s="56" t="s">
        <v>31</v>
      </c>
      <c r="D11" s="118"/>
    </row>
    <row r="12" spans="1:4" x14ac:dyDescent="0.25">
      <c r="A12" s="57" t="s">
        <v>13</v>
      </c>
      <c r="B12" s="56">
        <v>4.2000000000000003E-2</v>
      </c>
      <c r="C12" s="56" t="s">
        <v>31</v>
      </c>
      <c r="D12" s="118"/>
    </row>
    <row r="13" spans="1:4" x14ac:dyDescent="0.25">
      <c r="A13" s="57" t="s">
        <v>14</v>
      </c>
      <c r="B13" s="56">
        <v>0.15</v>
      </c>
      <c r="C13" s="56" t="s">
        <v>31</v>
      </c>
      <c r="D13" s="118"/>
    </row>
    <row r="14" spans="1:4" x14ac:dyDescent="0.25">
      <c r="A14" s="57" t="s">
        <v>15</v>
      </c>
      <c r="B14" s="56">
        <v>1.2E-2</v>
      </c>
      <c r="C14" s="56" t="s">
        <v>31</v>
      </c>
      <c r="D14" s="118"/>
    </row>
    <row r="15" spans="1:4" x14ac:dyDescent="0.25">
      <c r="A15" s="57" t="s">
        <v>16</v>
      </c>
      <c r="B15" s="56">
        <v>6.0000000000000001E-3</v>
      </c>
      <c r="C15" s="56" t="s">
        <v>31</v>
      </c>
      <c r="D15" s="118"/>
    </row>
    <row r="16" spans="1:4" x14ac:dyDescent="0.25">
      <c r="A16" s="57" t="s">
        <v>17</v>
      </c>
      <c r="B16" s="56">
        <v>1.7999999999999999E-2</v>
      </c>
      <c r="C16" s="56" t="s">
        <v>31</v>
      </c>
      <c r="D16" s="118"/>
    </row>
    <row r="17" spans="1:4" x14ac:dyDescent="0.25">
      <c r="A17" s="57" t="s">
        <v>400</v>
      </c>
      <c r="B17" s="56">
        <v>3.3000000000000002E-2</v>
      </c>
      <c r="C17" s="56" t="s">
        <v>31</v>
      </c>
      <c r="D17" s="118"/>
    </row>
    <row r="18" spans="1:4" ht="15" customHeight="1" x14ac:dyDescent="0.25">
      <c r="A18" s="57" t="s">
        <v>18</v>
      </c>
      <c r="B18" s="56">
        <v>1.2E-2</v>
      </c>
      <c r="C18" s="56" t="s">
        <v>31</v>
      </c>
      <c r="D18" s="118"/>
    </row>
    <row r="19" spans="1:4" x14ac:dyDescent="0.25">
      <c r="A19" s="57" t="s">
        <v>401</v>
      </c>
      <c r="B19" s="56">
        <v>3.5999999999999997E-2</v>
      </c>
      <c r="C19" s="56" t="s">
        <v>31</v>
      </c>
      <c r="D19" s="118"/>
    </row>
    <row r="20" spans="1:4" ht="15" customHeight="1" x14ac:dyDescent="0.25">
      <c r="A20" s="57" t="s">
        <v>19</v>
      </c>
      <c r="B20" s="56">
        <v>7.0000000000000007E-2</v>
      </c>
      <c r="C20" s="56" t="s">
        <v>31</v>
      </c>
      <c r="D20" s="118"/>
    </row>
    <row r="21" spans="1:4" ht="15" customHeight="1" x14ac:dyDescent="0.25">
      <c r="A21" s="57" t="s">
        <v>20</v>
      </c>
      <c r="B21" s="56">
        <v>0.19800000000000001</v>
      </c>
      <c r="C21" s="56" t="s">
        <v>31</v>
      </c>
      <c r="D21" s="118"/>
    </row>
    <row r="22" spans="1:4" ht="15" customHeight="1" x14ac:dyDescent="0.25">
      <c r="A22" s="57" t="s">
        <v>21</v>
      </c>
      <c r="B22" s="56">
        <v>0.1</v>
      </c>
      <c r="C22" s="56" t="s">
        <v>31</v>
      </c>
      <c r="D22" s="118"/>
    </row>
    <row r="23" spans="1:4" ht="15" customHeight="1" x14ac:dyDescent="0.25">
      <c r="A23" s="57" t="s">
        <v>22</v>
      </c>
      <c r="B23" s="56">
        <v>0.1</v>
      </c>
      <c r="C23" s="56" t="s">
        <v>31</v>
      </c>
      <c r="D23" s="118"/>
    </row>
    <row r="24" spans="1:4" x14ac:dyDescent="0.25">
      <c r="A24" s="57" t="s">
        <v>23</v>
      </c>
      <c r="B24" s="56">
        <v>0.2</v>
      </c>
      <c r="C24" s="56" t="s">
        <v>31</v>
      </c>
      <c r="D24" s="118"/>
    </row>
    <row r="25" spans="1:4" x14ac:dyDescent="0.25">
      <c r="A25" s="57" t="s">
        <v>24</v>
      </c>
      <c r="B25" s="56">
        <v>0.2</v>
      </c>
      <c r="C25" s="56" t="s">
        <v>31</v>
      </c>
      <c r="D25" s="118"/>
    </row>
    <row r="26" spans="1:4" x14ac:dyDescent="0.25">
      <c r="A26" s="57" t="s">
        <v>25</v>
      </c>
      <c r="B26" s="56">
        <v>0.2</v>
      </c>
      <c r="C26" s="56" t="s">
        <v>31</v>
      </c>
      <c r="D26" s="118"/>
    </row>
    <row r="27" spans="1:4" x14ac:dyDescent="0.25">
      <c r="A27" s="57" t="s">
        <v>26</v>
      </c>
      <c r="B27" s="56">
        <v>0.2</v>
      </c>
      <c r="C27" s="56" t="s">
        <v>31</v>
      </c>
      <c r="D27" s="118"/>
    </row>
    <row r="28" spans="1:4" x14ac:dyDescent="0.25">
      <c r="A28" s="57" t="s">
        <v>27</v>
      </c>
      <c r="B28" s="56">
        <v>0.2</v>
      </c>
      <c r="C28" s="56" t="s">
        <v>31</v>
      </c>
      <c r="D28" s="118"/>
    </row>
    <row r="29" spans="1:4" x14ac:dyDescent="0.25">
      <c r="A29" s="57" t="s">
        <v>28</v>
      </c>
      <c r="B29" s="56">
        <v>0.2</v>
      </c>
      <c r="C29" s="56" t="s">
        <v>31</v>
      </c>
      <c r="D29" s="118"/>
    </row>
    <row r="30" spans="1:4" x14ac:dyDescent="0.25">
      <c r="A30" s="57" t="s">
        <v>29</v>
      </c>
      <c r="B30" s="56">
        <v>0.2</v>
      </c>
      <c r="C30" s="56" t="s">
        <v>31</v>
      </c>
      <c r="D30" s="118"/>
    </row>
    <row r="31" spans="1:4" x14ac:dyDescent="0.25">
      <c r="A31" s="57" t="s">
        <v>30</v>
      </c>
      <c r="B31" s="58">
        <v>0.72</v>
      </c>
      <c r="C31" s="56" t="s">
        <v>31</v>
      </c>
      <c r="D31" s="118"/>
    </row>
    <row r="33" spans="1:4" ht="21" x14ac:dyDescent="0.35">
      <c r="A33" s="147" t="s">
        <v>255</v>
      </c>
      <c r="B33" s="148"/>
      <c r="C33" s="148"/>
      <c r="D33" s="149"/>
    </row>
    <row r="34" spans="1:4" ht="25.35" customHeight="1" x14ac:dyDescent="0.3">
      <c r="A34" s="150" t="s">
        <v>259</v>
      </c>
      <c r="B34" s="133"/>
      <c r="C34" s="133"/>
      <c r="D34" s="151"/>
    </row>
    <row r="35" spans="1:4" ht="30" customHeight="1" x14ac:dyDescent="0.25">
      <c r="A35" s="4" t="s">
        <v>5</v>
      </c>
      <c r="B35" s="6" t="s">
        <v>270</v>
      </c>
      <c r="C35" s="6" t="s">
        <v>423</v>
      </c>
      <c r="D35" s="6" t="s">
        <v>6</v>
      </c>
    </row>
    <row r="36" spans="1:4" x14ac:dyDescent="0.25">
      <c r="A36" s="9" t="s">
        <v>256</v>
      </c>
      <c r="B36" s="7">
        <v>0.02</v>
      </c>
      <c r="C36" s="7" t="s">
        <v>31</v>
      </c>
      <c r="D36" s="118"/>
    </row>
    <row r="37" spans="1:4" x14ac:dyDescent="0.25">
      <c r="A37" s="9" t="s">
        <v>257</v>
      </c>
      <c r="B37" s="7">
        <v>1</v>
      </c>
      <c r="C37" s="7" t="s">
        <v>31</v>
      </c>
      <c r="D37" s="118"/>
    </row>
    <row r="39" spans="1:4" customFormat="1" ht="15" x14ac:dyDescent="0.25"/>
    <row r="42" spans="1:4" ht="21" x14ac:dyDescent="0.35">
      <c r="A42" s="152"/>
      <c r="B42" s="152"/>
      <c r="C42" s="152"/>
      <c r="D42" s="152"/>
    </row>
  </sheetData>
  <customSheetViews>
    <customSheetView guid="{31AE7A29-0F97-440A-9A1D-506A370F096E}" topLeftCell="A16">
      <selection activeCell="D17" sqref="D17"/>
      <pageMargins left="0.7" right="0.7" top="0.75" bottom="0.75" header="0.3" footer="0.3"/>
      <pageSetup orientation="portrait" horizontalDpi="4294967294" verticalDpi="4294967294" r:id="rId1"/>
    </customSheetView>
    <customSheetView guid="{A688C734-1452-4300-ACDD-9A13A5FA3C39}" showPageBreaks="1" topLeftCell="A25">
      <pageMargins left="0.7" right="0.7" top="0.75" bottom="0.75" header="0.3" footer="0.3"/>
      <pageSetup orientation="portrait" horizontalDpi="4294967294" verticalDpi="4294967294" r:id="rId2"/>
    </customSheetView>
    <customSheetView guid="{91864B02-F002-42CC-B66F-695732BB6D7D}" showPageBreaks="1" topLeftCell="A16">
      <selection activeCell="D17" sqref="D17"/>
      <pageMargins left="0.7" right="0.7" top="0.75" bottom="0.75" header="0.3" footer="0.3"/>
      <pageSetup orientation="portrait" horizontalDpi="4294967294" verticalDpi="4294967294" r:id="rId3"/>
    </customSheetView>
    <customSheetView guid="{B845D4BD-92E1-42E2-8F29-A7FB1749831D}" showPageBreaks="1">
      <selection activeCell="C35" sqref="C35"/>
      <pageMargins left="0.7" right="0.7" top="0.75" bottom="0.75" header="0.3" footer="0.3"/>
      <pageSetup orientation="portrait" horizontalDpi="4294967294" verticalDpi="4294967294" r:id="rId4"/>
    </customSheetView>
  </customSheetViews>
  <mergeCells count="5">
    <mergeCell ref="A2:D2"/>
    <mergeCell ref="A33:D33"/>
    <mergeCell ref="A42:D42"/>
    <mergeCell ref="A3:D3"/>
    <mergeCell ref="A34:D34"/>
  </mergeCells>
  <pageMargins left="0.7" right="0.7" top="0.75" bottom="0.75" header="0.3" footer="0.3"/>
  <pageSetup orientation="portrait" horizontalDpi="4294967294" verticalDpi="4294967294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7" sqref="D17:D18"/>
    </sheetView>
  </sheetViews>
  <sheetFormatPr defaultRowHeight="15" x14ac:dyDescent="0.25"/>
  <cols>
    <col min="1" max="1" width="31.42578125" customWidth="1"/>
    <col min="2" max="2" width="15.42578125" customWidth="1"/>
    <col min="4" max="4" width="25.42578125" customWidth="1"/>
  </cols>
  <sheetData>
    <row r="1" spans="1:4" ht="21" x14ac:dyDescent="0.35">
      <c r="A1" s="147" t="s">
        <v>258</v>
      </c>
      <c r="B1" s="148"/>
      <c r="C1" s="148"/>
      <c r="D1" s="149"/>
    </row>
    <row r="2" spans="1:4" ht="18.75" x14ac:dyDescent="0.3">
      <c r="A2" s="150" t="s">
        <v>260</v>
      </c>
      <c r="B2" s="133"/>
      <c r="C2" s="133"/>
      <c r="D2" s="151"/>
    </row>
    <row r="3" spans="1:4" ht="51.75" customHeight="1" x14ac:dyDescent="0.25">
      <c r="A3" s="4" t="s">
        <v>5</v>
      </c>
      <c r="B3" s="6" t="s">
        <v>270</v>
      </c>
      <c r="C3" s="6" t="s">
        <v>423</v>
      </c>
      <c r="D3" s="6" t="s">
        <v>6</v>
      </c>
    </row>
    <row r="4" spans="1:4" ht="20.100000000000001" customHeight="1" x14ac:dyDescent="0.25">
      <c r="A4" s="9" t="s">
        <v>261</v>
      </c>
      <c r="B4" s="7">
        <v>0.1</v>
      </c>
      <c r="C4" s="7" t="s">
        <v>31</v>
      </c>
      <c r="D4" s="118"/>
    </row>
    <row r="5" spans="1:4" ht="20.100000000000001" customHeight="1" x14ac:dyDescent="0.25">
      <c r="A5" s="9" t="s">
        <v>262</v>
      </c>
      <c r="B5" s="7">
        <v>0.1</v>
      </c>
      <c r="C5" s="7" t="s">
        <v>31</v>
      </c>
      <c r="D5" s="118"/>
    </row>
    <row r="6" spans="1:4" ht="20.100000000000001" customHeight="1" x14ac:dyDescent="0.25">
      <c r="A6" s="9" t="s">
        <v>263</v>
      </c>
      <c r="B6" s="7">
        <v>0.1</v>
      </c>
      <c r="C6" s="7" t="s">
        <v>31</v>
      </c>
      <c r="D6" s="118"/>
    </row>
    <row r="7" spans="1:4" ht="20.100000000000001" customHeight="1" x14ac:dyDescent="0.25">
      <c r="A7" s="9" t="s">
        <v>264</v>
      </c>
      <c r="B7" s="7">
        <v>3.2000000000000001E-2</v>
      </c>
      <c r="C7" s="7" t="s">
        <v>31</v>
      </c>
      <c r="D7" s="118"/>
    </row>
    <row r="8" spans="1:4" ht="20.100000000000001" customHeight="1" x14ac:dyDescent="0.25">
      <c r="A8" s="9" t="s">
        <v>265</v>
      </c>
      <c r="B8" s="7">
        <v>0.05</v>
      </c>
      <c r="C8" s="7" t="s">
        <v>31</v>
      </c>
      <c r="D8" s="118"/>
    </row>
    <row r="9" spans="1:4" ht="20.100000000000001" customHeight="1" x14ac:dyDescent="0.25">
      <c r="A9" s="9" t="s">
        <v>266</v>
      </c>
      <c r="B9" s="7">
        <v>0.1</v>
      </c>
      <c r="C9" s="7" t="s">
        <v>31</v>
      </c>
      <c r="D9" s="118"/>
    </row>
    <row r="10" spans="1:4" ht="20.100000000000001" customHeight="1" x14ac:dyDescent="0.25">
      <c r="A10" s="9" t="s">
        <v>267</v>
      </c>
      <c r="B10" s="7">
        <v>0.05</v>
      </c>
      <c r="C10" s="7" t="s">
        <v>31</v>
      </c>
      <c r="D10" s="118"/>
    </row>
    <row r="11" spans="1:4" ht="20.100000000000001" customHeight="1" x14ac:dyDescent="0.25">
      <c r="A11" s="9" t="s">
        <v>268</v>
      </c>
      <c r="B11" s="7">
        <v>0.02</v>
      </c>
      <c r="C11" s="7" t="s">
        <v>31</v>
      </c>
      <c r="D11" s="118"/>
    </row>
    <row r="12" spans="1:4" ht="20.100000000000001" customHeight="1" x14ac:dyDescent="0.25">
      <c r="A12" s="9" t="s">
        <v>269</v>
      </c>
      <c r="B12" s="7">
        <v>0.1</v>
      </c>
      <c r="C12" s="7" t="s">
        <v>31</v>
      </c>
      <c r="D12" s="118"/>
    </row>
    <row r="14" spans="1:4" ht="21" x14ac:dyDescent="0.35">
      <c r="A14" s="147" t="s">
        <v>271</v>
      </c>
      <c r="B14" s="148"/>
      <c r="C14" s="148"/>
      <c r="D14" s="149"/>
    </row>
    <row r="15" spans="1:4" ht="18.75" x14ac:dyDescent="0.3">
      <c r="A15" s="150" t="s">
        <v>272</v>
      </c>
      <c r="B15" s="133"/>
      <c r="C15" s="133"/>
      <c r="D15" s="151"/>
    </row>
    <row r="16" spans="1:4" ht="51.75" customHeight="1" x14ac:dyDescent="0.25">
      <c r="A16" s="4" t="s">
        <v>5</v>
      </c>
      <c r="B16" s="6" t="s">
        <v>270</v>
      </c>
      <c r="C16" s="6" t="s">
        <v>423</v>
      </c>
      <c r="D16" s="6" t="s">
        <v>6</v>
      </c>
    </row>
    <row r="17" spans="1:4" ht="20.100000000000001" customHeight="1" x14ac:dyDescent="0.25">
      <c r="A17" s="9" t="s">
        <v>215</v>
      </c>
      <c r="B17" s="7">
        <v>0.5</v>
      </c>
      <c r="C17" s="7" t="s">
        <v>254</v>
      </c>
      <c r="D17" s="118"/>
    </row>
    <row r="18" spans="1:4" ht="20.100000000000001" customHeight="1" x14ac:dyDescent="0.25">
      <c r="A18" s="9" t="s">
        <v>214</v>
      </c>
      <c r="B18" s="7">
        <v>0.1</v>
      </c>
      <c r="C18" s="7" t="s">
        <v>254</v>
      </c>
      <c r="D18" s="118"/>
    </row>
  </sheetData>
  <customSheetViews>
    <customSheetView guid="{31AE7A29-0F97-440A-9A1D-506A370F096E}" topLeftCell="A4">
      <selection activeCell="G17" sqref="G17"/>
      <pageMargins left="0.7" right="0.7" top="0.75" bottom="0.75" header="0.3" footer="0.3"/>
      <pageSetup orientation="portrait" horizontalDpi="4294967294" verticalDpi="4294967294" r:id="rId1"/>
    </customSheetView>
    <customSheetView guid="{A688C734-1452-4300-ACDD-9A13A5FA3C39}" topLeftCell="A10">
      <pageMargins left="0.7" right="0.7" top="0.75" bottom="0.75" header="0.3" footer="0.3"/>
      <pageSetup orientation="portrait" horizontalDpi="4294967294" verticalDpi="4294967294" r:id="rId2"/>
    </customSheetView>
    <customSheetView guid="{91864B02-F002-42CC-B66F-695732BB6D7D}" topLeftCell="A4">
      <selection activeCell="G17" sqref="G17"/>
      <pageMargins left="0.7" right="0.7" top="0.75" bottom="0.75" header="0.3" footer="0.3"/>
      <pageSetup orientation="portrait" horizontalDpi="4294967294" verticalDpi="4294967294" r:id="rId3"/>
    </customSheetView>
    <customSheetView guid="{B845D4BD-92E1-42E2-8F29-A7FB1749831D}">
      <selection activeCell="C21" sqref="C21"/>
      <pageMargins left="0.7" right="0.7" top="0.75" bottom="0.75" header="0.3" footer="0.3"/>
      <pageSetup orientation="portrait" horizontalDpi="4294967294" verticalDpi="4294967294" r:id="rId4"/>
    </customSheetView>
  </customSheetViews>
  <mergeCells count="4">
    <mergeCell ref="A1:D1"/>
    <mergeCell ref="A2:D2"/>
    <mergeCell ref="A14:D14"/>
    <mergeCell ref="A15:D15"/>
  </mergeCells>
  <pageMargins left="0.7" right="0.7" top="0.75" bottom="0.75" header="0.3" footer="0.3"/>
  <pageSetup orientation="portrait" horizontalDpi="4294967294" verticalDpi="4294967294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8"/>
  <sheetViews>
    <sheetView topLeftCell="A40" workbookViewId="0">
      <selection activeCell="D41" sqref="D41:D71"/>
    </sheetView>
  </sheetViews>
  <sheetFormatPr defaultColWidth="8.5703125" defaultRowHeight="15.75" x14ac:dyDescent="0.25"/>
  <cols>
    <col min="1" max="1" width="28.42578125" style="12" bestFit="1" customWidth="1"/>
    <col min="2" max="2" width="10.42578125" style="15" customWidth="1"/>
    <col min="3" max="3" width="8.5703125" style="15"/>
    <col min="4" max="4" width="27.42578125" style="15" customWidth="1"/>
    <col min="5" max="6" width="8.5703125" style="15"/>
    <col min="7" max="16384" width="8.5703125" style="12"/>
  </cols>
  <sheetData>
    <row r="2" spans="1:6" ht="21" customHeight="1" x14ac:dyDescent="0.35">
      <c r="A2" s="153" t="s">
        <v>208</v>
      </c>
      <c r="B2" s="154"/>
      <c r="C2" s="154"/>
      <c r="D2" s="155"/>
    </row>
    <row r="3" spans="1:6" ht="32.25" customHeight="1" x14ac:dyDescent="0.3">
      <c r="A3" s="150" t="s">
        <v>404</v>
      </c>
      <c r="B3" s="133"/>
      <c r="C3" s="133"/>
      <c r="D3" s="151"/>
    </row>
    <row r="4" spans="1:6" ht="43.5" customHeight="1" x14ac:dyDescent="0.25">
      <c r="A4" s="4" t="s">
        <v>5</v>
      </c>
      <c r="B4" s="5" t="s">
        <v>118</v>
      </c>
      <c r="C4" s="6" t="s">
        <v>423</v>
      </c>
      <c r="D4" s="6" t="s">
        <v>6</v>
      </c>
    </row>
    <row r="5" spans="1:6" s="13" customFormat="1" ht="20.100000000000001" customHeight="1" x14ac:dyDescent="0.25">
      <c r="A5" s="60" t="s">
        <v>63</v>
      </c>
      <c r="B5" s="61">
        <v>5</v>
      </c>
      <c r="C5" s="59" t="s">
        <v>31</v>
      </c>
      <c r="D5" s="118"/>
      <c r="E5" s="8"/>
      <c r="F5" s="8"/>
    </row>
    <row r="6" spans="1:6" s="13" customFormat="1" ht="20.100000000000001" customHeight="1" x14ac:dyDescent="0.25">
      <c r="A6" s="62" t="s">
        <v>64</v>
      </c>
      <c r="B6" s="61">
        <v>5</v>
      </c>
      <c r="C6" s="59" t="s">
        <v>31</v>
      </c>
      <c r="D6" s="118"/>
      <c r="E6" s="8"/>
      <c r="F6" s="8"/>
    </row>
    <row r="7" spans="1:6" s="13" customFormat="1" ht="20.100000000000001" customHeight="1" x14ac:dyDescent="0.25">
      <c r="A7" s="62" t="s">
        <v>65</v>
      </c>
      <c r="B7" s="61">
        <v>5</v>
      </c>
      <c r="C7" s="59" t="s">
        <v>31</v>
      </c>
      <c r="D7" s="118"/>
      <c r="E7" s="8"/>
      <c r="F7" s="8"/>
    </row>
    <row r="8" spans="1:6" s="13" customFormat="1" ht="20.100000000000001" customHeight="1" x14ac:dyDescent="0.25">
      <c r="A8" s="62" t="s">
        <v>66</v>
      </c>
      <c r="B8" s="61">
        <v>5</v>
      </c>
      <c r="C8" s="59" t="s">
        <v>31</v>
      </c>
      <c r="D8" s="118"/>
      <c r="E8" s="8"/>
      <c r="F8" s="8"/>
    </row>
    <row r="9" spans="1:6" s="13" customFormat="1" ht="20.100000000000001" customHeight="1" x14ac:dyDescent="0.25">
      <c r="A9" s="62" t="s">
        <v>67</v>
      </c>
      <c r="B9" s="61">
        <v>8.1</v>
      </c>
      <c r="C9" s="59" t="s">
        <v>31</v>
      </c>
      <c r="D9" s="118"/>
      <c r="E9" s="8"/>
      <c r="F9" s="8"/>
    </row>
    <row r="10" spans="1:6" s="13" customFormat="1" ht="20.100000000000001" customHeight="1" x14ac:dyDescent="0.25">
      <c r="A10" s="62" t="s">
        <v>68</v>
      </c>
      <c r="B10" s="61">
        <v>8.1</v>
      </c>
      <c r="C10" s="59" t="s">
        <v>31</v>
      </c>
      <c r="D10" s="118"/>
      <c r="E10" s="8"/>
      <c r="F10" s="8"/>
    </row>
    <row r="11" spans="1:6" s="13" customFormat="1" ht="20.100000000000001" customHeight="1" x14ac:dyDescent="0.25">
      <c r="A11" s="62" t="s">
        <v>405</v>
      </c>
      <c r="B11" s="61">
        <v>8.1</v>
      </c>
      <c r="C11" s="59" t="s">
        <v>31</v>
      </c>
      <c r="D11" s="118"/>
      <c r="E11" s="8"/>
      <c r="F11" s="8"/>
    </row>
    <row r="12" spans="1:6" s="13" customFormat="1" ht="20.100000000000001" customHeight="1" x14ac:dyDescent="0.25">
      <c r="A12" s="62" t="s">
        <v>69</v>
      </c>
      <c r="B12" s="61">
        <v>17.100000000000001</v>
      </c>
      <c r="C12" s="59" t="s">
        <v>31</v>
      </c>
      <c r="D12" s="118"/>
      <c r="E12" s="8"/>
      <c r="F12" s="8"/>
    </row>
    <row r="13" spans="1:6" s="13" customFormat="1" ht="20.100000000000001" customHeight="1" x14ac:dyDescent="0.25">
      <c r="A13" s="62" t="s">
        <v>70</v>
      </c>
      <c r="B13" s="61">
        <v>5.7</v>
      </c>
      <c r="C13" s="59" t="s">
        <v>31</v>
      </c>
      <c r="D13" s="118"/>
      <c r="E13" s="8"/>
      <c r="F13" s="8"/>
    </row>
    <row r="14" spans="1:6" s="13" customFormat="1" ht="20.100000000000001" customHeight="1" x14ac:dyDescent="0.25">
      <c r="A14" s="62" t="s">
        <v>71</v>
      </c>
      <c r="B14" s="61">
        <v>5.7</v>
      </c>
      <c r="C14" s="59" t="s">
        <v>31</v>
      </c>
      <c r="D14" s="118"/>
      <c r="E14" s="8"/>
      <c r="F14" s="8"/>
    </row>
    <row r="15" spans="1:6" s="13" customFormat="1" ht="20.100000000000001" customHeight="1" x14ac:dyDescent="0.25">
      <c r="A15" s="62" t="s">
        <v>72</v>
      </c>
      <c r="B15" s="61">
        <v>9.9</v>
      </c>
      <c r="C15" s="59" t="s">
        <v>31</v>
      </c>
      <c r="D15" s="118"/>
      <c r="E15" s="8"/>
      <c r="F15" s="8"/>
    </row>
    <row r="16" spans="1:6" s="13" customFormat="1" ht="20.100000000000001" customHeight="1" x14ac:dyDescent="0.25">
      <c r="A16" s="62" t="s">
        <v>406</v>
      </c>
      <c r="B16" s="61">
        <v>5</v>
      </c>
      <c r="C16" s="59" t="s">
        <v>31</v>
      </c>
      <c r="D16" s="118"/>
      <c r="E16" s="8"/>
      <c r="F16" s="8"/>
    </row>
    <row r="17" spans="1:6" s="13" customFormat="1" ht="20.100000000000001" customHeight="1" x14ac:dyDescent="0.25">
      <c r="A17" s="62" t="s">
        <v>407</v>
      </c>
      <c r="B17" s="61">
        <v>5</v>
      </c>
      <c r="C17" s="59" t="s">
        <v>31</v>
      </c>
      <c r="D17" s="118"/>
      <c r="E17" s="8"/>
      <c r="F17" s="8"/>
    </row>
    <row r="18" spans="1:6" s="13" customFormat="1" x14ac:dyDescent="0.25">
      <c r="A18" s="62" t="s">
        <v>73</v>
      </c>
      <c r="B18" s="61">
        <v>10.8</v>
      </c>
      <c r="C18" s="59" t="s">
        <v>31</v>
      </c>
      <c r="D18" s="118"/>
      <c r="E18" s="8"/>
      <c r="F18" s="8"/>
    </row>
    <row r="19" spans="1:6" s="13" customFormat="1" x14ac:dyDescent="0.25">
      <c r="A19" s="62" t="s">
        <v>408</v>
      </c>
      <c r="B19" s="61">
        <v>49.5</v>
      </c>
      <c r="C19" s="59" t="s">
        <v>31</v>
      </c>
      <c r="D19" s="118"/>
      <c r="E19" s="8"/>
      <c r="F19" s="8"/>
    </row>
    <row r="20" spans="1:6" s="13" customFormat="1" x14ac:dyDescent="0.25">
      <c r="A20" s="62" t="s">
        <v>409</v>
      </c>
      <c r="B20" s="61">
        <v>2</v>
      </c>
      <c r="C20" s="59" t="s">
        <v>31</v>
      </c>
      <c r="D20" s="118"/>
      <c r="E20" s="8"/>
      <c r="F20" s="8"/>
    </row>
    <row r="21" spans="1:6" s="13" customFormat="1" x14ac:dyDescent="0.25">
      <c r="A21" s="62" t="s">
        <v>410</v>
      </c>
      <c r="B21" s="61">
        <v>5.7</v>
      </c>
      <c r="C21" s="59" t="s">
        <v>31</v>
      </c>
      <c r="D21" s="118"/>
      <c r="E21" s="8"/>
      <c r="F21" s="8"/>
    </row>
    <row r="22" spans="1:6" s="13" customFormat="1" x14ac:dyDescent="0.25">
      <c r="A22" s="62" t="s">
        <v>74</v>
      </c>
      <c r="B22" s="61">
        <v>5</v>
      </c>
      <c r="C22" s="59" t="s">
        <v>31</v>
      </c>
      <c r="D22" s="118"/>
      <c r="E22" s="8"/>
      <c r="F22" s="8"/>
    </row>
    <row r="23" spans="1:6" s="13" customFormat="1" x14ac:dyDescent="0.25">
      <c r="A23" s="62" t="s">
        <v>75</v>
      </c>
      <c r="B23" s="61">
        <v>12.6</v>
      </c>
      <c r="C23" s="59" t="s">
        <v>31</v>
      </c>
      <c r="D23" s="118"/>
      <c r="E23" s="8"/>
      <c r="F23" s="8"/>
    </row>
    <row r="24" spans="1:6" s="13" customFormat="1" x14ac:dyDescent="0.25">
      <c r="A24" s="62" t="s">
        <v>76</v>
      </c>
      <c r="B24" s="61">
        <v>7.2</v>
      </c>
      <c r="C24" s="59" t="s">
        <v>31</v>
      </c>
      <c r="D24" s="118"/>
      <c r="E24" s="8"/>
      <c r="F24" s="8"/>
    </row>
    <row r="25" spans="1:6" s="13" customFormat="1" x14ac:dyDescent="0.25">
      <c r="A25" s="62" t="s">
        <v>77</v>
      </c>
      <c r="B25" s="61">
        <v>5.7</v>
      </c>
      <c r="C25" s="59" t="s">
        <v>31</v>
      </c>
      <c r="D25" s="118"/>
      <c r="E25" s="8"/>
      <c r="F25" s="8"/>
    </row>
    <row r="26" spans="1:6" s="13" customFormat="1" x14ac:dyDescent="0.25">
      <c r="A26" s="62" t="s">
        <v>78</v>
      </c>
      <c r="B26" s="61">
        <v>10.5</v>
      </c>
      <c r="C26" s="59" t="s">
        <v>31</v>
      </c>
      <c r="D26" s="118"/>
      <c r="E26" s="8"/>
      <c r="F26" s="8"/>
    </row>
    <row r="27" spans="1:6" s="13" customFormat="1" x14ac:dyDescent="0.25">
      <c r="A27" s="62" t="s">
        <v>79</v>
      </c>
      <c r="B27" s="61">
        <v>5.7</v>
      </c>
      <c r="C27" s="59" t="s">
        <v>31</v>
      </c>
      <c r="D27" s="118"/>
      <c r="E27" s="8"/>
      <c r="F27" s="8"/>
    </row>
    <row r="28" spans="1:6" s="13" customFormat="1" x14ac:dyDescent="0.25">
      <c r="A28" s="62" t="s">
        <v>80</v>
      </c>
      <c r="B28" s="61">
        <v>132</v>
      </c>
      <c r="C28" s="59" t="s">
        <v>31</v>
      </c>
      <c r="D28" s="118"/>
      <c r="E28" s="8"/>
      <c r="F28" s="8"/>
    </row>
    <row r="29" spans="1:6" s="13" customFormat="1" x14ac:dyDescent="0.25">
      <c r="A29" s="62" t="s">
        <v>81</v>
      </c>
      <c r="B29" s="61">
        <v>23.4</v>
      </c>
      <c r="C29" s="59" t="s">
        <v>31</v>
      </c>
      <c r="D29" s="118"/>
      <c r="E29" s="8"/>
      <c r="F29" s="8"/>
    </row>
    <row r="30" spans="1:6" s="13" customFormat="1" x14ac:dyDescent="0.25">
      <c r="A30" s="62" t="s">
        <v>82</v>
      </c>
      <c r="B30" s="61">
        <v>7.5</v>
      </c>
      <c r="C30" s="59" t="s">
        <v>31</v>
      </c>
      <c r="D30" s="118"/>
      <c r="E30" s="8"/>
      <c r="F30" s="8"/>
    </row>
    <row r="31" spans="1:6" s="13" customFormat="1" x14ac:dyDescent="0.25">
      <c r="A31" s="62" t="s">
        <v>83</v>
      </c>
      <c r="B31" s="61">
        <v>14.4</v>
      </c>
      <c r="C31" s="59" t="s">
        <v>31</v>
      </c>
      <c r="D31" s="118"/>
      <c r="E31" s="8"/>
      <c r="F31" s="8"/>
    </row>
    <row r="32" spans="1:6" s="13" customFormat="1" x14ac:dyDescent="0.25">
      <c r="A32" s="62" t="s">
        <v>84</v>
      </c>
      <c r="B32" s="61">
        <v>12.3</v>
      </c>
      <c r="C32" s="59" t="s">
        <v>31</v>
      </c>
      <c r="D32" s="118"/>
      <c r="E32" s="8"/>
      <c r="F32" s="8"/>
    </row>
    <row r="33" spans="1:6" s="13" customFormat="1" x14ac:dyDescent="0.25">
      <c r="A33" s="63" t="s">
        <v>273</v>
      </c>
      <c r="B33" s="64">
        <v>7.5</v>
      </c>
      <c r="C33" s="65" t="s">
        <v>31</v>
      </c>
      <c r="D33" s="118"/>
      <c r="E33" s="8"/>
      <c r="F33" s="8"/>
    </row>
    <row r="34" spans="1:6" s="13" customFormat="1" x14ac:dyDescent="0.25">
      <c r="A34" s="62" t="s">
        <v>85</v>
      </c>
      <c r="B34" s="61">
        <v>15.9</v>
      </c>
      <c r="C34" s="59" t="s">
        <v>31</v>
      </c>
      <c r="D34" s="118"/>
      <c r="E34" s="8"/>
      <c r="F34" s="8"/>
    </row>
    <row r="35" spans="1:6" s="13" customFormat="1" ht="15" customHeight="1" x14ac:dyDescent="0.25">
      <c r="A35" s="62" t="s">
        <v>86</v>
      </c>
      <c r="B35" s="61">
        <v>5</v>
      </c>
      <c r="C35" s="59" t="s">
        <v>31</v>
      </c>
      <c r="D35" s="118"/>
      <c r="E35" s="8"/>
      <c r="F35" s="8"/>
    </row>
    <row r="36" spans="1:6" s="13" customFormat="1" x14ac:dyDescent="0.25">
      <c r="A36" s="62" t="s">
        <v>87</v>
      </c>
      <c r="B36" s="61">
        <v>7.5</v>
      </c>
      <c r="C36" s="59" t="s">
        <v>31</v>
      </c>
      <c r="D36" s="118"/>
      <c r="E36" s="8"/>
      <c r="F36" s="8"/>
    </row>
    <row r="37" spans="1:6" s="13" customFormat="1" x14ac:dyDescent="0.25">
      <c r="A37" s="62" t="s">
        <v>411</v>
      </c>
      <c r="B37" s="61">
        <v>5</v>
      </c>
      <c r="C37" s="59" t="s">
        <v>31</v>
      </c>
      <c r="D37" s="118"/>
      <c r="E37" s="8"/>
      <c r="F37" s="8"/>
    </row>
    <row r="38" spans="1:6" s="13" customFormat="1" x14ac:dyDescent="0.25">
      <c r="A38" s="50"/>
      <c r="B38" s="51"/>
      <c r="C38" s="52"/>
      <c r="D38" s="52"/>
      <c r="E38" s="8"/>
      <c r="F38" s="8"/>
    </row>
    <row r="39" spans="1:6" s="13" customFormat="1" x14ac:dyDescent="0.25">
      <c r="A39" s="50"/>
      <c r="B39" s="51"/>
      <c r="C39" s="52"/>
      <c r="D39" s="52"/>
      <c r="E39" s="8"/>
      <c r="F39" s="8"/>
    </row>
    <row r="40" spans="1:6" ht="43.5" customHeight="1" x14ac:dyDescent="0.25">
      <c r="A40" s="4" t="s">
        <v>5</v>
      </c>
      <c r="B40" s="5" t="s">
        <v>118</v>
      </c>
      <c r="C40" s="6" t="s">
        <v>423</v>
      </c>
      <c r="D40" s="6" t="s">
        <v>6</v>
      </c>
    </row>
    <row r="41" spans="1:6" s="13" customFormat="1" x14ac:dyDescent="0.25">
      <c r="A41" s="68" t="s">
        <v>88</v>
      </c>
      <c r="B41" s="67">
        <v>7.5</v>
      </c>
      <c r="C41" s="66" t="s">
        <v>31</v>
      </c>
      <c r="D41" s="118"/>
      <c r="E41" s="8"/>
      <c r="F41" s="8"/>
    </row>
    <row r="42" spans="1:6" s="13" customFormat="1" x14ac:dyDescent="0.25">
      <c r="A42" s="68" t="s">
        <v>89</v>
      </c>
      <c r="B42" s="67">
        <v>7.5</v>
      </c>
      <c r="C42" s="66" t="s">
        <v>31</v>
      </c>
      <c r="D42" s="118"/>
      <c r="E42" s="8"/>
      <c r="F42" s="8"/>
    </row>
    <row r="43" spans="1:6" s="13" customFormat="1" x14ac:dyDescent="0.25">
      <c r="A43" s="68" t="s">
        <v>90</v>
      </c>
      <c r="B43" s="67">
        <v>7.5</v>
      </c>
      <c r="C43" s="66" t="s">
        <v>31</v>
      </c>
      <c r="D43" s="118"/>
      <c r="E43" s="8"/>
      <c r="F43" s="8"/>
    </row>
    <row r="44" spans="1:6" s="13" customFormat="1" x14ac:dyDescent="0.25">
      <c r="A44" s="68" t="s">
        <v>91</v>
      </c>
      <c r="B44" s="67">
        <v>5.7</v>
      </c>
      <c r="C44" s="66" t="s">
        <v>31</v>
      </c>
      <c r="D44" s="118"/>
      <c r="E44" s="8"/>
      <c r="F44" s="8"/>
    </row>
    <row r="45" spans="1:6" s="13" customFormat="1" x14ac:dyDescent="0.25">
      <c r="A45" s="68" t="s">
        <v>92</v>
      </c>
      <c r="B45" s="67">
        <v>4.8</v>
      </c>
      <c r="C45" s="66" t="s">
        <v>31</v>
      </c>
      <c r="D45" s="118"/>
      <c r="E45" s="8"/>
      <c r="F45" s="8"/>
    </row>
    <row r="46" spans="1:6" s="13" customFormat="1" x14ac:dyDescent="0.25">
      <c r="A46" s="68" t="s">
        <v>93</v>
      </c>
      <c r="B46" s="67">
        <v>7.5</v>
      </c>
      <c r="C46" s="66" t="s">
        <v>31</v>
      </c>
      <c r="D46" s="118"/>
      <c r="E46" s="8"/>
      <c r="F46" s="8"/>
    </row>
    <row r="47" spans="1:6" s="13" customFormat="1" x14ac:dyDescent="0.25">
      <c r="A47" s="68" t="s">
        <v>94</v>
      </c>
      <c r="B47" s="67">
        <v>7.5</v>
      </c>
      <c r="C47" s="66" t="s">
        <v>31</v>
      </c>
      <c r="D47" s="118"/>
      <c r="E47" s="8"/>
      <c r="F47" s="8"/>
    </row>
    <row r="48" spans="1:6" s="13" customFormat="1" x14ac:dyDescent="0.25">
      <c r="A48" s="68" t="s">
        <v>95</v>
      </c>
      <c r="B48" s="67">
        <v>6.6</v>
      </c>
      <c r="C48" s="66" t="s">
        <v>31</v>
      </c>
      <c r="D48" s="118"/>
      <c r="E48" s="8"/>
      <c r="F48" s="8"/>
    </row>
    <row r="49" spans="1:6" s="13" customFormat="1" x14ac:dyDescent="0.25">
      <c r="A49" s="68" t="s">
        <v>96</v>
      </c>
      <c r="B49" s="67">
        <v>5.7</v>
      </c>
      <c r="C49" s="66" t="s">
        <v>31</v>
      </c>
      <c r="D49" s="118"/>
      <c r="E49" s="8"/>
      <c r="F49" s="8"/>
    </row>
    <row r="50" spans="1:6" s="13" customFormat="1" x14ac:dyDescent="0.25">
      <c r="A50" s="68" t="s">
        <v>97</v>
      </c>
      <c r="B50" s="67">
        <v>5.7</v>
      </c>
      <c r="C50" s="66" t="s">
        <v>31</v>
      </c>
      <c r="D50" s="118"/>
      <c r="E50" s="8"/>
      <c r="F50" s="8"/>
    </row>
    <row r="51" spans="1:6" s="13" customFormat="1" x14ac:dyDescent="0.25">
      <c r="A51" s="68" t="s">
        <v>98</v>
      </c>
      <c r="B51" s="67">
        <v>2.7</v>
      </c>
      <c r="C51" s="66" t="s">
        <v>31</v>
      </c>
      <c r="D51" s="118"/>
      <c r="E51" s="8"/>
      <c r="F51" s="8"/>
    </row>
    <row r="52" spans="1:6" s="13" customFormat="1" x14ac:dyDescent="0.25">
      <c r="A52" s="68" t="s">
        <v>99</v>
      </c>
      <c r="B52" s="67">
        <v>5</v>
      </c>
      <c r="C52" s="66" t="s">
        <v>31</v>
      </c>
      <c r="D52" s="118"/>
      <c r="E52" s="8"/>
      <c r="F52" s="8"/>
    </row>
    <row r="53" spans="1:6" s="13" customFormat="1" x14ac:dyDescent="0.25">
      <c r="A53" s="68" t="s">
        <v>100</v>
      </c>
      <c r="B53" s="67">
        <v>4.8</v>
      </c>
      <c r="C53" s="66" t="s">
        <v>31</v>
      </c>
      <c r="D53" s="118"/>
      <c r="E53" s="8"/>
      <c r="F53" s="8"/>
    </row>
    <row r="54" spans="1:6" s="13" customFormat="1" x14ac:dyDescent="0.25">
      <c r="A54" s="68" t="s">
        <v>101</v>
      </c>
      <c r="B54" s="67">
        <v>11.1</v>
      </c>
      <c r="C54" s="66" t="s">
        <v>31</v>
      </c>
      <c r="D54" s="118"/>
      <c r="E54" s="8"/>
      <c r="F54" s="8"/>
    </row>
    <row r="55" spans="1:6" s="13" customFormat="1" x14ac:dyDescent="0.25">
      <c r="A55" s="68" t="s">
        <v>102</v>
      </c>
      <c r="B55" s="67">
        <v>6.6</v>
      </c>
      <c r="C55" s="66" t="s">
        <v>31</v>
      </c>
      <c r="D55" s="118"/>
      <c r="E55" s="8"/>
      <c r="F55" s="8"/>
    </row>
    <row r="56" spans="1:6" s="13" customFormat="1" x14ac:dyDescent="0.25">
      <c r="A56" s="68" t="s">
        <v>103</v>
      </c>
      <c r="B56" s="67">
        <v>4.8</v>
      </c>
      <c r="C56" s="66" t="s">
        <v>31</v>
      </c>
      <c r="D56" s="118"/>
      <c r="E56" s="8"/>
      <c r="F56" s="8"/>
    </row>
    <row r="57" spans="1:6" s="13" customFormat="1" x14ac:dyDescent="0.25">
      <c r="A57" s="68" t="s">
        <v>104</v>
      </c>
      <c r="B57" s="67">
        <v>5.7</v>
      </c>
      <c r="C57" s="66" t="s">
        <v>31</v>
      </c>
      <c r="D57" s="118"/>
      <c r="E57" s="8"/>
      <c r="F57" s="8"/>
    </row>
    <row r="58" spans="1:6" s="13" customFormat="1" x14ac:dyDescent="0.25">
      <c r="A58" s="68" t="s">
        <v>105</v>
      </c>
      <c r="B58" s="67">
        <v>5</v>
      </c>
      <c r="C58" s="66" t="s">
        <v>31</v>
      </c>
      <c r="D58" s="118"/>
      <c r="E58" s="8"/>
      <c r="F58" s="8"/>
    </row>
    <row r="59" spans="1:6" s="13" customFormat="1" x14ac:dyDescent="0.25">
      <c r="A59" s="68" t="s">
        <v>106</v>
      </c>
      <c r="B59" s="67">
        <v>5</v>
      </c>
      <c r="C59" s="66" t="s">
        <v>31</v>
      </c>
      <c r="D59" s="118"/>
      <c r="E59" s="8"/>
      <c r="F59" s="8"/>
    </row>
    <row r="60" spans="1:6" s="13" customFormat="1" x14ac:dyDescent="0.25">
      <c r="A60" s="68" t="s">
        <v>107</v>
      </c>
      <c r="B60" s="67">
        <v>5</v>
      </c>
      <c r="C60" s="66" t="s">
        <v>31</v>
      </c>
      <c r="D60" s="118"/>
      <c r="E60" s="8"/>
      <c r="F60" s="8"/>
    </row>
    <row r="61" spans="1:6" s="13" customFormat="1" x14ac:dyDescent="0.25">
      <c r="A61" s="68" t="s">
        <v>108</v>
      </c>
      <c r="B61" s="67">
        <v>5</v>
      </c>
      <c r="C61" s="66" t="s">
        <v>31</v>
      </c>
      <c r="D61" s="118"/>
      <c r="E61" s="8"/>
      <c r="F61" s="8"/>
    </row>
    <row r="62" spans="1:6" s="13" customFormat="1" x14ac:dyDescent="0.25">
      <c r="A62" s="68" t="s">
        <v>109</v>
      </c>
      <c r="B62" s="67">
        <v>5</v>
      </c>
      <c r="C62" s="66" t="s">
        <v>31</v>
      </c>
      <c r="D62" s="118"/>
      <c r="E62" s="8"/>
      <c r="F62" s="8"/>
    </row>
    <row r="63" spans="1:6" s="13" customFormat="1" x14ac:dyDescent="0.25">
      <c r="A63" s="68" t="s">
        <v>110</v>
      </c>
      <c r="B63" s="67">
        <v>5</v>
      </c>
      <c r="C63" s="66" t="s">
        <v>31</v>
      </c>
      <c r="D63" s="118"/>
      <c r="E63" s="8"/>
      <c r="F63" s="8"/>
    </row>
    <row r="64" spans="1:6" s="13" customFormat="1" x14ac:dyDescent="0.25">
      <c r="A64" s="68" t="s">
        <v>111</v>
      </c>
      <c r="B64" s="67">
        <v>10.8</v>
      </c>
      <c r="C64" s="66" t="s">
        <v>31</v>
      </c>
      <c r="D64" s="118"/>
      <c r="E64" s="8"/>
      <c r="F64" s="8"/>
    </row>
    <row r="65" spans="1:6" s="13" customFormat="1" x14ac:dyDescent="0.25">
      <c r="A65" s="68" t="s">
        <v>112</v>
      </c>
      <c r="B65" s="67">
        <v>16.2</v>
      </c>
      <c r="C65" s="66" t="s">
        <v>31</v>
      </c>
      <c r="D65" s="118"/>
      <c r="E65" s="8"/>
      <c r="F65" s="8"/>
    </row>
    <row r="66" spans="1:6" s="13" customFormat="1" x14ac:dyDescent="0.25">
      <c r="A66" s="68" t="s">
        <v>113</v>
      </c>
      <c r="B66" s="67">
        <v>4.5</v>
      </c>
      <c r="C66" s="66" t="s">
        <v>31</v>
      </c>
      <c r="D66" s="118"/>
      <c r="E66" s="8"/>
      <c r="F66" s="8"/>
    </row>
    <row r="67" spans="1:6" s="13" customFormat="1" x14ac:dyDescent="0.25">
      <c r="A67" s="68" t="s">
        <v>114</v>
      </c>
      <c r="B67" s="67">
        <v>5</v>
      </c>
      <c r="C67" s="66" t="s">
        <v>31</v>
      </c>
      <c r="D67" s="118"/>
      <c r="E67" s="8"/>
      <c r="F67" s="8"/>
    </row>
    <row r="68" spans="1:6" s="13" customFormat="1" x14ac:dyDescent="0.25">
      <c r="A68" s="68" t="s">
        <v>115</v>
      </c>
      <c r="B68" s="67">
        <v>5</v>
      </c>
      <c r="C68" s="66" t="s">
        <v>31</v>
      </c>
      <c r="D68" s="118"/>
      <c r="E68" s="8"/>
      <c r="F68" s="8"/>
    </row>
    <row r="69" spans="1:6" s="13" customFormat="1" x14ac:dyDescent="0.25">
      <c r="A69" s="68" t="s">
        <v>412</v>
      </c>
      <c r="B69" s="66">
        <v>126</v>
      </c>
      <c r="C69" s="66" t="s">
        <v>31</v>
      </c>
      <c r="D69" s="118"/>
      <c r="E69" s="8"/>
      <c r="F69" s="8"/>
    </row>
    <row r="70" spans="1:6" s="13" customFormat="1" x14ac:dyDescent="0.25">
      <c r="A70" s="68" t="s">
        <v>281</v>
      </c>
      <c r="B70" s="66">
        <v>5.7</v>
      </c>
      <c r="C70" s="66" t="s">
        <v>31</v>
      </c>
      <c r="D70" s="118"/>
      <c r="E70" s="8"/>
      <c r="F70" s="8"/>
    </row>
    <row r="71" spans="1:6" s="13" customFormat="1" x14ac:dyDescent="0.25">
      <c r="A71" s="68" t="s">
        <v>413</v>
      </c>
      <c r="B71" s="66">
        <v>17.100000000000001</v>
      </c>
      <c r="C71" s="66" t="s">
        <v>31</v>
      </c>
      <c r="D71" s="118"/>
      <c r="E71" s="8"/>
      <c r="F71" s="8"/>
    </row>
    <row r="72" spans="1:6" s="13" customFormat="1" x14ac:dyDescent="0.25">
      <c r="B72" s="8"/>
      <c r="C72" s="8"/>
      <c r="D72" s="8"/>
      <c r="E72" s="8"/>
      <c r="F72" s="8"/>
    </row>
    <row r="73" spans="1:6" s="13" customFormat="1" x14ac:dyDescent="0.25">
      <c r="B73" s="8"/>
      <c r="C73" s="8"/>
      <c r="D73" s="8"/>
      <c r="E73" s="8"/>
      <c r="F73" s="8"/>
    </row>
    <row r="74" spans="1:6" s="13" customFormat="1" x14ac:dyDescent="0.25">
      <c r="B74" s="8"/>
      <c r="C74" s="8"/>
      <c r="D74" s="8"/>
      <c r="E74" s="8"/>
      <c r="F74" s="8"/>
    </row>
    <row r="75" spans="1:6" s="13" customFormat="1" x14ac:dyDescent="0.25">
      <c r="B75" s="8"/>
      <c r="C75" s="8"/>
      <c r="D75" s="8"/>
      <c r="E75" s="8"/>
      <c r="F75" s="8"/>
    </row>
    <row r="76" spans="1:6" s="13" customFormat="1" x14ac:dyDescent="0.25">
      <c r="B76" s="8"/>
      <c r="C76" s="8"/>
      <c r="D76" s="8"/>
      <c r="E76" s="8"/>
      <c r="F76" s="8"/>
    </row>
    <row r="77" spans="1:6" s="13" customFormat="1" x14ac:dyDescent="0.25">
      <c r="B77" s="8"/>
      <c r="C77" s="8"/>
      <c r="D77" s="8"/>
      <c r="E77" s="8"/>
      <c r="F77" s="8"/>
    </row>
    <row r="78" spans="1:6" s="13" customFormat="1" x14ac:dyDescent="0.25">
      <c r="B78" s="8"/>
      <c r="C78" s="8"/>
      <c r="D78" s="8"/>
      <c r="E78" s="8"/>
      <c r="F78" s="8"/>
    </row>
    <row r="79" spans="1:6" s="13" customFormat="1" x14ac:dyDescent="0.25">
      <c r="B79" s="8"/>
      <c r="C79" s="8"/>
      <c r="D79" s="8"/>
      <c r="E79" s="8"/>
      <c r="F79" s="8"/>
    </row>
    <row r="80" spans="1:6" s="13" customFormat="1" x14ac:dyDescent="0.25">
      <c r="B80" s="8"/>
      <c r="C80" s="8"/>
      <c r="D80" s="8"/>
      <c r="E80" s="8"/>
      <c r="F80" s="8"/>
    </row>
    <row r="81" spans="2:6" s="13" customFormat="1" x14ac:dyDescent="0.25">
      <c r="B81" s="8"/>
      <c r="C81" s="8"/>
      <c r="D81" s="8"/>
      <c r="E81" s="8"/>
      <c r="F81" s="8"/>
    </row>
    <row r="82" spans="2:6" s="13" customFormat="1" x14ac:dyDescent="0.25">
      <c r="B82" s="8"/>
      <c r="C82" s="8"/>
      <c r="D82" s="8"/>
      <c r="E82" s="8"/>
      <c r="F82" s="8"/>
    </row>
    <row r="83" spans="2:6" s="13" customFormat="1" x14ac:dyDescent="0.25">
      <c r="B83" s="8"/>
      <c r="C83" s="8"/>
      <c r="D83" s="8"/>
      <c r="E83" s="8"/>
      <c r="F83" s="8"/>
    </row>
    <row r="84" spans="2:6" s="13" customFormat="1" x14ac:dyDescent="0.25">
      <c r="B84" s="8"/>
      <c r="C84" s="8"/>
      <c r="D84" s="8"/>
      <c r="E84" s="8"/>
      <c r="F84" s="8"/>
    </row>
    <row r="85" spans="2:6" s="13" customFormat="1" x14ac:dyDescent="0.25">
      <c r="B85" s="8"/>
      <c r="C85" s="8"/>
      <c r="D85" s="8"/>
      <c r="E85" s="8"/>
      <c r="F85" s="8"/>
    </row>
    <row r="86" spans="2:6" s="13" customFormat="1" x14ac:dyDescent="0.25">
      <c r="B86" s="8"/>
      <c r="C86" s="8"/>
      <c r="D86" s="8"/>
      <c r="E86" s="8"/>
      <c r="F86" s="8"/>
    </row>
    <row r="87" spans="2:6" s="13" customFormat="1" x14ac:dyDescent="0.25">
      <c r="B87" s="8"/>
      <c r="C87" s="8"/>
      <c r="D87" s="8"/>
      <c r="E87" s="8"/>
      <c r="F87" s="8"/>
    </row>
    <row r="88" spans="2:6" s="13" customFormat="1" x14ac:dyDescent="0.25">
      <c r="B88" s="8"/>
      <c r="C88" s="8"/>
      <c r="D88" s="8"/>
      <c r="E88" s="8"/>
      <c r="F88" s="8"/>
    </row>
    <row r="89" spans="2:6" s="13" customFormat="1" x14ac:dyDescent="0.25">
      <c r="B89" s="8"/>
      <c r="C89" s="8"/>
      <c r="D89" s="8"/>
      <c r="E89" s="8"/>
      <c r="F89" s="8"/>
    </row>
    <row r="90" spans="2:6" s="13" customFormat="1" x14ac:dyDescent="0.25">
      <c r="B90" s="8"/>
      <c r="C90" s="8"/>
      <c r="D90" s="8"/>
      <c r="E90" s="8"/>
      <c r="F90" s="8"/>
    </row>
    <row r="91" spans="2:6" s="13" customFormat="1" x14ac:dyDescent="0.25">
      <c r="B91" s="8"/>
      <c r="C91" s="8"/>
      <c r="D91" s="8"/>
      <c r="E91" s="8"/>
      <c r="F91" s="8"/>
    </row>
    <row r="92" spans="2:6" s="13" customFormat="1" x14ac:dyDescent="0.25">
      <c r="B92" s="8"/>
      <c r="C92" s="8"/>
      <c r="D92" s="8"/>
      <c r="E92" s="8"/>
      <c r="F92" s="8"/>
    </row>
    <row r="93" spans="2:6" s="13" customFormat="1" x14ac:dyDescent="0.25">
      <c r="B93" s="8"/>
      <c r="C93" s="8"/>
      <c r="D93" s="8"/>
      <c r="E93" s="8"/>
      <c r="F93" s="8"/>
    </row>
    <row r="94" spans="2:6" s="13" customFormat="1" x14ac:dyDescent="0.25">
      <c r="B94" s="8"/>
      <c r="C94" s="8"/>
      <c r="D94" s="8"/>
      <c r="E94" s="8"/>
      <c r="F94" s="8"/>
    </row>
    <row r="95" spans="2:6" s="13" customFormat="1" x14ac:dyDescent="0.25">
      <c r="B95" s="8"/>
      <c r="C95" s="8"/>
      <c r="D95" s="8"/>
      <c r="E95" s="8"/>
      <c r="F95" s="8"/>
    </row>
    <row r="96" spans="2:6" s="13" customFormat="1" x14ac:dyDescent="0.25">
      <c r="B96" s="8"/>
      <c r="C96" s="8"/>
      <c r="D96" s="8"/>
      <c r="E96" s="8"/>
      <c r="F96" s="8"/>
    </row>
    <row r="97" spans="2:6" s="13" customFormat="1" x14ac:dyDescent="0.25">
      <c r="B97" s="8"/>
      <c r="C97" s="8"/>
      <c r="D97" s="8"/>
      <c r="E97" s="8"/>
      <c r="F97" s="8"/>
    </row>
    <row r="98" spans="2:6" s="13" customFormat="1" x14ac:dyDescent="0.25">
      <c r="B98" s="8"/>
      <c r="C98" s="8"/>
      <c r="D98" s="8"/>
      <c r="E98" s="8"/>
      <c r="F98" s="8"/>
    </row>
    <row r="99" spans="2:6" s="13" customFormat="1" x14ac:dyDescent="0.25">
      <c r="B99" s="8"/>
      <c r="C99" s="8"/>
      <c r="D99" s="8"/>
      <c r="E99" s="8"/>
      <c r="F99" s="8"/>
    </row>
    <row r="100" spans="2:6" s="13" customFormat="1" x14ac:dyDescent="0.25">
      <c r="B100" s="8"/>
      <c r="C100" s="8"/>
      <c r="D100" s="8"/>
      <c r="E100" s="8"/>
      <c r="F100" s="8"/>
    </row>
    <row r="101" spans="2:6" s="13" customFormat="1" x14ac:dyDescent="0.25">
      <c r="B101" s="8"/>
      <c r="C101" s="8"/>
      <c r="D101" s="8"/>
      <c r="E101" s="8"/>
      <c r="F101" s="8"/>
    </row>
    <row r="102" spans="2:6" s="13" customFormat="1" x14ac:dyDescent="0.25">
      <c r="B102" s="8"/>
      <c r="C102" s="8"/>
      <c r="D102" s="8"/>
      <c r="E102" s="8"/>
      <c r="F102" s="8"/>
    </row>
    <row r="103" spans="2:6" s="13" customFormat="1" x14ac:dyDescent="0.25">
      <c r="B103" s="8"/>
      <c r="C103" s="8"/>
      <c r="D103" s="8"/>
      <c r="E103" s="8"/>
      <c r="F103" s="8"/>
    </row>
    <row r="104" spans="2:6" s="13" customFormat="1" x14ac:dyDescent="0.25">
      <c r="B104" s="8"/>
      <c r="C104" s="8"/>
      <c r="D104" s="8"/>
      <c r="E104" s="8"/>
      <c r="F104" s="8"/>
    </row>
    <row r="105" spans="2:6" s="13" customFormat="1" x14ac:dyDescent="0.25">
      <c r="B105" s="8"/>
      <c r="C105" s="8"/>
      <c r="D105" s="8"/>
      <c r="E105" s="8"/>
      <c r="F105" s="8"/>
    </row>
    <row r="106" spans="2:6" s="13" customFormat="1" x14ac:dyDescent="0.25">
      <c r="B106" s="8"/>
      <c r="C106" s="8"/>
      <c r="D106" s="8"/>
      <c r="E106" s="8"/>
      <c r="F106" s="8"/>
    </row>
    <row r="107" spans="2:6" s="13" customFormat="1" x14ac:dyDescent="0.25">
      <c r="B107" s="8"/>
      <c r="C107" s="8"/>
      <c r="D107" s="8"/>
      <c r="E107" s="8"/>
      <c r="F107" s="8"/>
    </row>
    <row r="108" spans="2:6" s="13" customFormat="1" x14ac:dyDescent="0.25">
      <c r="B108" s="8"/>
      <c r="C108" s="8"/>
      <c r="D108" s="8"/>
      <c r="E108" s="8"/>
      <c r="F108" s="8"/>
    </row>
    <row r="109" spans="2:6" s="13" customFormat="1" x14ac:dyDescent="0.25">
      <c r="B109" s="8"/>
      <c r="C109" s="8"/>
      <c r="D109" s="8"/>
      <c r="E109" s="8"/>
      <c r="F109" s="8"/>
    </row>
    <row r="110" spans="2:6" s="13" customFormat="1" x14ac:dyDescent="0.25">
      <c r="B110" s="8"/>
      <c r="C110" s="8"/>
      <c r="D110" s="8"/>
      <c r="E110" s="8"/>
      <c r="F110" s="8"/>
    </row>
    <row r="111" spans="2:6" s="13" customFormat="1" x14ac:dyDescent="0.25">
      <c r="B111" s="8"/>
      <c r="C111" s="8"/>
      <c r="D111" s="8"/>
      <c r="E111" s="8"/>
      <c r="F111" s="8"/>
    </row>
    <row r="112" spans="2:6" s="13" customFormat="1" x14ac:dyDescent="0.25">
      <c r="B112" s="8"/>
      <c r="C112" s="8"/>
      <c r="D112" s="8"/>
      <c r="E112" s="8"/>
      <c r="F112" s="8"/>
    </row>
    <row r="113" spans="2:6" s="13" customFormat="1" x14ac:dyDescent="0.25">
      <c r="B113" s="8"/>
      <c r="C113" s="8"/>
      <c r="D113" s="8"/>
      <c r="E113" s="8"/>
      <c r="F113" s="8"/>
    </row>
    <row r="114" spans="2:6" s="13" customFormat="1" x14ac:dyDescent="0.25">
      <c r="B114" s="8"/>
      <c r="C114" s="8"/>
      <c r="D114" s="8"/>
      <c r="E114" s="8"/>
      <c r="F114" s="8"/>
    </row>
    <row r="115" spans="2:6" s="13" customFormat="1" x14ac:dyDescent="0.25">
      <c r="B115" s="8"/>
      <c r="C115" s="8"/>
      <c r="D115" s="8"/>
      <c r="E115" s="8"/>
      <c r="F115" s="8"/>
    </row>
    <row r="116" spans="2:6" s="13" customFormat="1" x14ac:dyDescent="0.25">
      <c r="B116" s="8"/>
      <c r="C116" s="8"/>
      <c r="D116" s="8"/>
      <c r="E116" s="8"/>
      <c r="F116" s="8"/>
    </row>
    <row r="117" spans="2:6" s="13" customFormat="1" x14ac:dyDescent="0.25">
      <c r="B117" s="8"/>
      <c r="C117" s="8"/>
      <c r="D117" s="8"/>
      <c r="E117" s="8"/>
      <c r="F117" s="8"/>
    </row>
    <row r="118" spans="2:6" s="13" customFormat="1" x14ac:dyDescent="0.25">
      <c r="B118" s="8"/>
      <c r="C118" s="8"/>
      <c r="D118" s="8"/>
      <c r="E118" s="8"/>
      <c r="F118" s="8"/>
    </row>
    <row r="119" spans="2:6" s="13" customFormat="1" x14ac:dyDescent="0.25">
      <c r="B119" s="8"/>
      <c r="C119" s="8"/>
      <c r="D119" s="8"/>
      <c r="E119" s="8"/>
      <c r="F119" s="8"/>
    </row>
    <row r="120" spans="2:6" s="13" customFormat="1" x14ac:dyDescent="0.25">
      <c r="B120" s="8"/>
      <c r="C120" s="8"/>
      <c r="D120" s="8"/>
      <c r="E120" s="8"/>
      <c r="F120" s="8"/>
    </row>
    <row r="121" spans="2:6" s="13" customFormat="1" x14ac:dyDescent="0.25">
      <c r="B121" s="8"/>
      <c r="C121" s="8"/>
      <c r="D121" s="8"/>
      <c r="E121" s="8"/>
      <c r="F121" s="8"/>
    </row>
    <row r="122" spans="2:6" s="13" customFormat="1" x14ac:dyDescent="0.25">
      <c r="B122" s="8"/>
      <c r="C122" s="8"/>
      <c r="D122" s="8"/>
      <c r="E122" s="8"/>
      <c r="F122" s="8"/>
    </row>
    <row r="123" spans="2:6" s="13" customFormat="1" x14ac:dyDescent="0.25">
      <c r="B123" s="8"/>
      <c r="C123" s="8"/>
      <c r="D123" s="8"/>
      <c r="E123" s="8"/>
      <c r="F123" s="8"/>
    </row>
    <row r="124" spans="2:6" s="13" customFormat="1" x14ac:dyDescent="0.25">
      <c r="B124" s="8"/>
      <c r="C124" s="8"/>
      <c r="D124" s="8"/>
      <c r="E124" s="8"/>
      <c r="F124" s="8"/>
    </row>
    <row r="125" spans="2:6" s="13" customFormat="1" x14ac:dyDescent="0.25">
      <c r="B125" s="8"/>
      <c r="C125" s="8"/>
      <c r="D125" s="8"/>
      <c r="E125" s="8"/>
      <c r="F125" s="8"/>
    </row>
    <row r="126" spans="2:6" s="13" customFormat="1" x14ac:dyDescent="0.25">
      <c r="B126" s="8"/>
      <c r="C126" s="8"/>
      <c r="D126" s="8"/>
      <c r="E126" s="8"/>
      <c r="F126" s="8"/>
    </row>
    <row r="127" spans="2:6" s="13" customFormat="1" x14ac:dyDescent="0.25">
      <c r="B127" s="8"/>
      <c r="C127" s="8"/>
      <c r="D127" s="8"/>
      <c r="E127" s="8"/>
      <c r="F127" s="8"/>
    </row>
    <row r="128" spans="2:6" s="13" customFormat="1" x14ac:dyDescent="0.25">
      <c r="B128" s="8"/>
      <c r="C128" s="8"/>
      <c r="D128" s="8"/>
      <c r="E128" s="8"/>
      <c r="F128" s="8"/>
    </row>
    <row r="129" spans="2:6" s="13" customFormat="1" x14ac:dyDescent="0.25">
      <c r="B129" s="8"/>
      <c r="C129" s="8"/>
      <c r="D129" s="8"/>
      <c r="E129" s="8"/>
      <c r="F129" s="8"/>
    </row>
    <row r="130" spans="2:6" s="13" customFormat="1" x14ac:dyDescent="0.25">
      <c r="B130" s="8"/>
      <c r="C130" s="8"/>
      <c r="D130" s="8"/>
      <c r="E130" s="8"/>
      <c r="F130" s="8"/>
    </row>
    <row r="131" spans="2:6" s="13" customFormat="1" x14ac:dyDescent="0.25">
      <c r="B131" s="8"/>
      <c r="C131" s="8"/>
      <c r="D131" s="8"/>
      <c r="E131" s="8"/>
      <c r="F131" s="8"/>
    </row>
    <row r="132" spans="2:6" s="13" customFormat="1" x14ac:dyDescent="0.25">
      <c r="B132" s="8"/>
      <c r="C132" s="8"/>
      <c r="D132" s="8"/>
      <c r="E132" s="8"/>
      <c r="F132" s="8"/>
    </row>
    <row r="133" spans="2:6" s="13" customFormat="1" x14ac:dyDescent="0.25">
      <c r="B133" s="8"/>
      <c r="C133" s="8"/>
      <c r="D133" s="8"/>
      <c r="E133" s="8"/>
      <c r="F133" s="8"/>
    </row>
    <row r="134" spans="2:6" s="13" customFormat="1" x14ac:dyDescent="0.25">
      <c r="B134" s="8"/>
      <c r="C134" s="8"/>
      <c r="D134" s="8"/>
      <c r="E134" s="8"/>
      <c r="F134" s="8"/>
    </row>
    <row r="135" spans="2:6" s="13" customFormat="1" x14ac:dyDescent="0.25">
      <c r="B135" s="8"/>
      <c r="C135" s="8"/>
      <c r="D135" s="8"/>
      <c r="E135" s="8"/>
      <c r="F135" s="8"/>
    </row>
    <row r="136" spans="2:6" s="13" customFormat="1" x14ac:dyDescent="0.25">
      <c r="B136" s="8"/>
      <c r="C136" s="8"/>
      <c r="D136" s="8"/>
      <c r="E136" s="8"/>
      <c r="F136" s="8"/>
    </row>
    <row r="137" spans="2:6" s="13" customFormat="1" x14ac:dyDescent="0.25">
      <c r="B137" s="8"/>
      <c r="C137" s="8"/>
      <c r="D137" s="8"/>
      <c r="E137" s="8"/>
      <c r="F137" s="8"/>
    </row>
    <row r="138" spans="2:6" s="13" customFormat="1" x14ac:dyDescent="0.25">
      <c r="B138" s="8"/>
      <c r="C138" s="8"/>
      <c r="D138" s="8"/>
      <c r="E138" s="8"/>
      <c r="F138" s="8"/>
    </row>
    <row r="139" spans="2:6" s="13" customFormat="1" x14ac:dyDescent="0.25">
      <c r="B139" s="8"/>
      <c r="C139" s="8"/>
      <c r="D139" s="8"/>
      <c r="E139" s="8"/>
      <c r="F139" s="8"/>
    </row>
    <row r="140" spans="2:6" s="13" customFormat="1" x14ac:dyDescent="0.25">
      <c r="B140" s="8"/>
      <c r="C140" s="8"/>
      <c r="D140" s="8"/>
      <c r="E140" s="8"/>
      <c r="F140" s="8"/>
    </row>
    <row r="141" spans="2:6" s="13" customFormat="1" x14ac:dyDescent="0.25">
      <c r="B141" s="8"/>
      <c r="C141" s="8"/>
      <c r="D141" s="8"/>
      <c r="E141" s="8"/>
      <c r="F141" s="8"/>
    </row>
    <row r="142" spans="2:6" s="13" customFormat="1" x14ac:dyDescent="0.25">
      <c r="B142" s="8"/>
      <c r="C142" s="8"/>
      <c r="D142" s="8"/>
      <c r="E142" s="8"/>
      <c r="F142" s="8"/>
    </row>
    <row r="143" spans="2:6" s="13" customFormat="1" x14ac:dyDescent="0.25">
      <c r="B143" s="8"/>
      <c r="C143" s="8"/>
      <c r="D143" s="8"/>
      <c r="E143" s="8"/>
      <c r="F143" s="8"/>
    </row>
    <row r="144" spans="2:6" s="13" customFormat="1" x14ac:dyDescent="0.25">
      <c r="B144" s="8"/>
      <c r="C144" s="8"/>
      <c r="D144" s="8"/>
      <c r="E144" s="8"/>
      <c r="F144" s="8"/>
    </row>
    <row r="145" spans="2:6" s="13" customFormat="1" x14ac:dyDescent="0.25">
      <c r="B145" s="8"/>
      <c r="C145" s="8"/>
      <c r="D145" s="8"/>
      <c r="E145" s="8"/>
      <c r="F145" s="8"/>
    </row>
    <row r="146" spans="2:6" s="13" customFormat="1" x14ac:dyDescent="0.25">
      <c r="B146" s="8"/>
      <c r="C146" s="8"/>
      <c r="D146" s="8"/>
      <c r="E146" s="8"/>
      <c r="F146" s="8"/>
    </row>
    <row r="147" spans="2:6" s="13" customFormat="1" x14ac:dyDescent="0.25">
      <c r="B147" s="8"/>
      <c r="C147" s="8"/>
      <c r="D147" s="8"/>
      <c r="E147" s="8"/>
      <c r="F147" s="8"/>
    </row>
    <row r="148" spans="2:6" s="13" customFormat="1" x14ac:dyDescent="0.25">
      <c r="B148" s="8"/>
      <c r="C148" s="8"/>
      <c r="D148" s="8"/>
      <c r="E148" s="8"/>
      <c r="F148" s="8"/>
    </row>
    <row r="149" spans="2:6" s="13" customFormat="1" x14ac:dyDescent="0.25">
      <c r="B149" s="8"/>
      <c r="C149" s="8"/>
      <c r="D149" s="8"/>
      <c r="E149" s="8"/>
      <c r="F149" s="8"/>
    </row>
    <row r="150" spans="2:6" s="13" customFormat="1" x14ac:dyDescent="0.25">
      <c r="B150" s="8"/>
      <c r="C150" s="8"/>
      <c r="D150" s="8"/>
      <c r="E150" s="8"/>
      <c r="F150" s="8"/>
    </row>
    <row r="151" spans="2:6" s="13" customFormat="1" x14ac:dyDescent="0.25">
      <c r="B151" s="8"/>
      <c r="C151" s="8"/>
      <c r="D151" s="8"/>
      <c r="E151" s="8"/>
      <c r="F151" s="8"/>
    </row>
    <row r="152" spans="2:6" s="13" customFormat="1" x14ac:dyDescent="0.25">
      <c r="B152" s="8"/>
      <c r="C152" s="8"/>
      <c r="D152" s="8"/>
      <c r="E152" s="8"/>
      <c r="F152" s="8"/>
    </row>
    <row r="153" spans="2:6" s="13" customFormat="1" x14ac:dyDescent="0.25">
      <c r="B153" s="8"/>
      <c r="C153" s="8"/>
      <c r="D153" s="8"/>
      <c r="E153" s="8"/>
      <c r="F153" s="8"/>
    </row>
    <row r="154" spans="2:6" s="13" customFormat="1" x14ac:dyDescent="0.25">
      <c r="B154" s="8"/>
      <c r="C154" s="8"/>
      <c r="D154" s="8"/>
      <c r="E154" s="8"/>
      <c r="F154" s="8"/>
    </row>
    <row r="155" spans="2:6" s="13" customFormat="1" x14ac:dyDescent="0.25">
      <c r="B155" s="8"/>
      <c r="C155" s="8"/>
      <c r="D155" s="8"/>
      <c r="E155" s="8"/>
      <c r="F155" s="8"/>
    </row>
    <row r="156" spans="2:6" s="13" customFormat="1" x14ac:dyDescent="0.25">
      <c r="B156" s="8"/>
      <c r="C156" s="8"/>
      <c r="D156" s="8"/>
      <c r="E156" s="8"/>
      <c r="F156" s="8"/>
    </row>
    <row r="157" spans="2:6" s="13" customFormat="1" x14ac:dyDescent="0.25">
      <c r="B157" s="8"/>
      <c r="C157" s="8"/>
      <c r="D157" s="8"/>
      <c r="E157" s="8"/>
      <c r="F157" s="8"/>
    </row>
    <row r="158" spans="2:6" s="13" customFormat="1" x14ac:dyDescent="0.25">
      <c r="B158" s="8"/>
      <c r="C158" s="8"/>
      <c r="D158" s="8"/>
      <c r="E158" s="8"/>
      <c r="F158" s="8"/>
    </row>
    <row r="159" spans="2:6" s="13" customFormat="1" x14ac:dyDescent="0.25">
      <c r="B159" s="8"/>
      <c r="C159" s="8"/>
      <c r="D159" s="8"/>
      <c r="E159" s="8"/>
      <c r="F159" s="8"/>
    </row>
    <row r="160" spans="2:6" s="13" customFormat="1" x14ac:dyDescent="0.25">
      <c r="B160" s="8"/>
      <c r="C160" s="8"/>
      <c r="D160" s="8"/>
      <c r="E160" s="8"/>
      <c r="F160" s="8"/>
    </row>
    <row r="161" spans="2:6" s="13" customFormat="1" x14ac:dyDescent="0.25">
      <c r="B161" s="8"/>
      <c r="C161" s="8"/>
      <c r="D161" s="8"/>
      <c r="E161" s="8"/>
      <c r="F161" s="8"/>
    </row>
    <row r="162" spans="2:6" s="13" customFormat="1" x14ac:dyDescent="0.25">
      <c r="B162" s="8"/>
      <c r="C162" s="8"/>
      <c r="D162" s="8"/>
      <c r="E162" s="8"/>
      <c r="F162" s="8"/>
    </row>
    <row r="163" spans="2:6" s="13" customFormat="1" x14ac:dyDescent="0.25">
      <c r="B163" s="8"/>
      <c r="C163" s="8"/>
      <c r="D163" s="8"/>
      <c r="E163" s="8"/>
      <c r="F163" s="8"/>
    </row>
    <row r="164" spans="2:6" s="13" customFormat="1" x14ac:dyDescent="0.25">
      <c r="B164" s="8"/>
      <c r="C164" s="8"/>
      <c r="D164" s="8"/>
      <c r="E164" s="8"/>
      <c r="F164" s="8"/>
    </row>
    <row r="165" spans="2:6" s="13" customFormat="1" x14ac:dyDescent="0.25">
      <c r="B165" s="8"/>
      <c r="C165" s="8"/>
      <c r="D165" s="8"/>
      <c r="E165" s="8"/>
      <c r="F165" s="8"/>
    </row>
    <row r="166" spans="2:6" s="13" customFormat="1" x14ac:dyDescent="0.25">
      <c r="B166" s="8"/>
      <c r="C166" s="8"/>
      <c r="D166" s="8"/>
      <c r="E166" s="8"/>
      <c r="F166" s="8"/>
    </row>
    <row r="167" spans="2:6" s="13" customFormat="1" x14ac:dyDescent="0.25">
      <c r="B167" s="8"/>
      <c r="C167" s="8"/>
      <c r="D167" s="8"/>
      <c r="E167" s="8"/>
      <c r="F167" s="8"/>
    </row>
    <row r="168" spans="2:6" s="13" customFormat="1" x14ac:dyDescent="0.25">
      <c r="B168" s="8"/>
      <c r="C168" s="8"/>
      <c r="D168" s="8"/>
      <c r="E168" s="8"/>
      <c r="F168" s="8"/>
    </row>
    <row r="169" spans="2:6" s="13" customFormat="1" x14ac:dyDescent="0.25">
      <c r="B169" s="8"/>
      <c r="C169" s="8"/>
      <c r="D169" s="8"/>
      <c r="E169" s="8"/>
      <c r="F169" s="8"/>
    </row>
    <row r="170" spans="2:6" s="13" customFormat="1" x14ac:dyDescent="0.25">
      <c r="B170" s="8"/>
      <c r="C170" s="8"/>
      <c r="D170" s="8"/>
      <c r="E170" s="8"/>
      <c r="F170" s="8"/>
    </row>
    <row r="171" spans="2:6" s="13" customFormat="1" x14ac:dyDescent="0.25">
      <c r="B171" s="8"/>
      <c r="C171" s="8"/>
      <c r="D171" s="8"/>
      <c r="E171" s="8"/>
      <c r="F171" s="8"/>
    </row>
    <row r="172" spans="2:6" s="13" customFormat="1" x14ac:dyDescent="0.25">
      <c r="B172" s="8"/>
      <c r="C172" s="8"/>
      <c r="D172" s="8"/>
      <c r="E172" s="8"/>
      <c r="F172" s="8"/>
    </row>
    <row r="173" spans="2:6" s="13" customFormat="1" x14ac:dyDescent="0.25">
      <c r="B173" s="8"/>
      <c r="C173" s="8"/>
      <c r="D173" s="8"/>
      <c r="E173" s="8"/>
      <c r="F173" s="8"/>
    </row>
    <row r="174" spans="2:6" s="13" customFormat="1" x14ac:dyDescent="0.25">
      <c r="B174" s="8"/>
      <c r="C174" s="8"/>
      <c r="D174" s="8"/>
      <c r="E174" s="8"/>
      <c r="F174" s="8"/>
    </row>
    <row r="175" spans="2:6" s="13" customFormat="1" x14ac:dyDescent="0.25">
      <c r="B175" s="8"/>
      <c r="C175" s="8"/>
      <c r="D175" s="8"/>
      <c r="E175" s="8"/>
      <c r="F175" s="8"/>
    </row>
    <row r="176" spans="2:6" s="13" customFormat="1" x14ac:dyDescent="0.25">
      <c r="B176" s="8"/>
      <c r="C176" s="8"/>
      <c r="D176" s="8"/>
      <c r="E176" s="8"/>
      <c r="F176" s="8"/>
    </row>
    <row r="177" spans="2:6" s="13" customFormat="1" x14ac:dyDescent="0.25">
      <c r="B177" s="8"/>
      <c r="C177" s="8"/>
      <c r="D177" s="8"/>
      <c r="E177" s="8"/>
      <c r="F177" s="8"/>
    </row>
    <row r="178" spans="2:6" s="13" customFormat="1" x14ac:dyDescent="0.25">
      <c r="B178" s="8"/>
      <c r="C178" s="8"/>
      <c r="D178" s="8"/>
      <c r="E178" s="8"/>
      <c r="F178" s="8"/>
    </row>
    <row r="179" spans="2:6" s="13" customFormat="1" x14ac:dyDescent="0.25">
      <c r="B179" s="8"/>
      <c r="C179" s="8"/>
      <c r="D179" s="8"/>
      <c r="E179" s="8"/>
      <c r="F179" s="8"/>
    </row>
    <row r="180" spans="2:6" s="13" customFormat="1" x14ac:dyDescent="0.25">
      <c r="B180" s="8"/>
      <c r="C180" s="8"/>
      <c r="D180" s="8"/>
      <c r="E180" s="8"/>
      <c r="F180" s="8"/>
    </row>
    <row r="181" spans="2:6" s="13" customFormat="1" x14ac:dyDescent="0.25">
      <c r="B181" s="8"/>
      <c r="C181" s="8"/>
      <c r="D181" s="8"/>
      <c r="E181" s="8"/>
      <c r="F181" s="8"/>
    </row>
    <row r="182" spans="2:6" s="13" customFormat="1" x14ac:dyDescent="0.25">
      <c r="B182" s="8"/>
      <c r="C182" s="8"/>
      <c r="D182" s="8"/>
      <c r="E182" s="8"/>
      <c r="F182" s="8"/>
    </row>
    <row r="183" spans="2:6" s="13" customFormat="1" x14ac:dyDescent="0.25">
      <c r="B183" s="8"/>
      <c r="C183" s="8"/>
      <c r="D183" s="8"/>
      <c r="E183" s="8"/>
      <c r="F183" s="8"/>
    </row>
    <row r="184" spans="2:6" s="13" customFormat="1" x14ac:dyDescent="0.25">
      <c r="B184" s="8"/>
      <c r="C184" s="8"/>
      <c r="D184" s="8"/>
      <c r="E184" s="8"/>
      <c r="F184" s="8"/>
    </row>
    <row r="185" spans="2:6" s="13" customFormat="1" x14ac:dyDescent="0.25">
      <c r="B185" s="8"/>
      <c r="C185" s="8"/>
      <c r="D185" s="8"/>
      <c r="E185" s="8"/>
      <c r="F185" s="8"/>
    </row>
    <row r="186" spans="2:6" s="13" customFormat="1" x14ac:dyDescent="0.25">
      <c r="B186" s="8"/>
      <c r="C186" s="8"/>
      <c r="D186" s="8"/>
      <c r="E186" s="8"/>
      <c r="F186" s="8"/>
    </row>
    <row r="187" spans="2:6" s="13" customFormat="1" x14ac:dyDescent="0.25">
      <c r="B187" s="8"/>
      <c r="C187" s="8"/>
      <c r="D187" s="8"/>
      <c r="E187" s="8"/>
      <c r="F187" s="8"/>
    </row>
    <row r="188" spans="2:6" s="13" customFormat="1" x14ac:dyDescent="0.25">
      <c r="B188" s="8"/>
      <c r="C188" s="8"/>
      <c r="D188" s="8"/>
      <c r="E188" s="8"/>
      <c r="F188" s="8"/>
    </row>
    <row r="189" spans="2:6" s="13" customFormat="1" x14ac:dyDescent="0.25">
      <c r="B189" s="8"/>
      <c r="C189" s="8"/>
      <c r="D189" s="8"/>
      <c r="E189" s="8"/>
      <c r="F189" s="8"/>
    </row>
    <row r="190" spans="2:6" s="13" customFormat="1" x14ac:dyDescent="0.25">
      <c r="B190" s="8"/>
      <c r="C190" s="8"/>
      <c r="D190" s="8"/>
      <c r="E190" s="8"/>
      <c r="F190" s="8"/>
    </row>
    <row r="191" spans="2:6" s="13" customFormat="1" x14ac:dyDescent="0.25">
      <c r="B191" s="8"/>
      <c r="C191" s="8"/>
      <c r="D191" s="8"/>
      <c r="E191" s="8"/>
      <c r="F191" s="8"/>
    </row>
    <row r="192" spans="2:6" s="13" customFormat="1" x14ac:dyDescent="0.25">
      <c r="B192" s="8"/>
      <c r="C192" s="8"/>
      <c r="D192" s="8"/>
      <c r="E192" s="8"/>
      <c r="F192" s="8"/>
    </row>
    <row r="193" spans="2:6" s="13" customFormat="1" x14ac:dyDescent="0.25">
      <c r="B193" s="8"/>
      <c r="C193" s="8"/>
      <c r="D193" s="8"/>
      <c r="E193" s="8"/>
      <c r="F193" s="8"/>
    </row>
    <row r="194" spans="2:6" s="13" customFormat="1" x14ac:dyDescent="0.25">
      <c r="B194" s="8"/>
      <c r="C194" s="8"/>
      <c r="D194" s="8"/>
      <c r="E194" s="8"/>
      <c r="F194" s="8"/>
    </row>
    <row r="195" spans="2:6" s="13" customFormat="1" x14ac:dyDescent="0.25">
      <c r="B195" s="8"/>
      <c r="C195" s="8"/>
      <c r="D195" s="8"/>
      <c r="E195" s="8"/>
      <c r="F195" s="8"/>
    </row>
    <row r="196" spans="2:6" s="13" customFormat="1" x14ac:dyDescent="0.25">
      <c r="B196" s="8"/>
      <c r="C196" s="8"/>
      <c r="D196" s="8"/>
      <c r="E196" s="8"/>
      <c r="F196" s="8"/>
    </row>
    <row r="197" spans="2:6" s="13" customFormat="1" x14ac:dyDescent="0.25">
      <c r="B197" s="8"/>
      <c r="C197" s="8"/>
      <c r="D197" s="8"/>
      <c r="E197" s="8"/>
      <c r="F197" s="8"/>
    </row>
    <row r="198" spans="2:6" s="13" customFormat="1" x14ac:dyDescent="0.25">
      <c r="B198" s="8"/>
      <c r="C198" s="8"/>
      <c r="D198" s="8"/>
      <c r="E198" s="8"/>
      <c r="F198" s="8"/>
    </row>
    <row r="199" spans="2:6" s="13" customFormat="1" x14ac:dyDescent="0.25">
      <c r="B199" s="8"/>
      <c r="C199" s="8"/>
      <c r="D199" s="8"/>
      <c r="E199" s="8"/>
      <c r="F199" s="8"/>
    </row>
    <row r="200" spans="2:6" s="13" customFormat="1" x14ac:dyDescent="0.25">
      <c r="B200" s="8"/>
      <c r="C200" s="8"/>
      <c r="D200" s="8"/>
      <c r="E200" s="8"/>
      <c r="F200" s="8"/>
    </row>
    <row r="201" spans="2:6" s="13" customFormat="1" x14ac:dyDescent="0.25">
      <c r="B201" s="8"/>
      <c r="C201" s="8"/>
      <c r="D201" s="8"/>
      <c r="E201" s="8"/>
      <c r="F201" s="8"/>
    </row>
    <row r="202" spans="2:6" s="13" customFormat="1" x14ac:dyDescent="0.25">
      <c r="B202" s="8"/>
      <c r="C202" s="8"/>
      <c r="D202" s="8"/>
      <c r="E202" s="8"/>
      <c r="F202" s="8"/>
    </row>
    <row r="203" spans="2:6" s="13" customFormat="1" x14ac:dyDescent="0.25">
      <c r="B203" s="8"/>
      <c r="C203" s="8"/>
      <c r="D203" s="8"/>
      <c r="E203" s="8"/>
      <c r="F203" s="8"/>
    </row>
    <row r="204" spans="2:6" s="13" customFormat="1" x14ac:dyDescent="0.25">
      <c r="B204" s="8"/>
      <c r="C204" s="8"/>
      <c r="D204" s="8"/>
      <c r="E204" s="8"/>
      <c r="F204" s="8"/>
    </row>
    <row r="205" spans="2:6" s="13" customFormat="1" x14ac:dyDescent="0.25">
      <c r="B205" s="8"/>
      <c r="C205" s="8"/>
      <c r="D205" s="8"/>
      <c r="E205" s="8"/>
      <c r="F205" s="8"/>
    </row>
    <row r="206" spans="2:6" s="13" customFormat="1" x14ac:dyDescent="0.25">
      <c r="B206" s="8"/>
      <c r="C206" s="8"/>
      <c r="D206" s="8"/>
      <c r="E206" s="8"/>
      <c r="F206" s="8"/>
    </row>
    <row r="207" spans="2:6" s="13" customFormat="1" x14ac:dyDescent="0.25">
      <c r="B207" s="8"/>
      <c r="C207" s="8"/>
      <c r="D207" s="8"/>
      <c r="E207" s="8"/>
      <c r="F207" s="8"/>
    </row>
    <row r="208" spans="2:6" s="13" customFormat="1" x14ac:dyDescent="0.25">
      <c r="B208" s="8"/>
      <c r="C208" s="8"/>
      <c r="D208" s="8"/>
      <c r="E208" s="8"/>
      <c r="F208" s="8"/>
    </row>
    <row r="209" spans="2:6" s="13" customFormat="1" x14ac:dyDescent="0.25">
      <c r="B209" s="8"/>
      <c r="C209" s="8"/>
      <c r="D209" s="8"/>
      <c r="E209" s="8"/>
      <c r="F209" s="8"/>
    </row>
    <row r="210" spans="2:6" s="13" customFormat="1" x14ac:dyDescent="0.25">
      <c r="B210" s="8"/>
      <c r="C210" s="8"/>
      <c r="D210" s="8"/>
      <c r="E210" s="8"/>
      <c r="F210" s="8"/>
    </row>
    <row r="211" spans="2:6" s="13" customFormat="1" x14ac:dyDescent="0.25">
      <c r="B211" s="8"/>
      <c r="C211" s="8"/>
      <c r="D211" s="8"/>
      <c r="E211" s="8"/>
      <c r="F211" s="8"/>
    </row>
    <row r="212" spans="2:6" s="13" customFormat="1" x14ac:dyDescent="0.25">
      <c r="B212" s="8"/>
      <c r="C212" s="8"/>
      <c r="D212" s="8"/>
      <c r="E212" s="8"/>
      <c r="F212" s="8"/>
    </row>
    <row r="213" spans="2:6" s="13" customFormat="1" x14ac:dyDescent="0.25">
      <c r="B213" s="8"/>
      <c r="C213" s="8"/>
      <c r="D213" s="8"/>
      <c r="E213" s="8"/>
      <c r="F213" s="8"/>
    </row>
    <row r="214" spans="2:6" s="13" customFormat="1" x14ac:dyDescent="0.25">
      <c r="B214" s="8"/>
      <c r="C214" s="8"/>
      <c r="D214" s="8"/>
      <c r="E214" s="8"/>
      <c r="F214" s="8"/>
    </row>
    <row r="215" spans="2:6" s="13" customFormat="1" x14ac:dyDescent="0.25">
      <c r="B215" s="8"/>
      <c r="C215" s="8"/>
      <c r="D215" s="8"/>
      <c r="E215" s="8"/>
      <c r="F215" s="8"/>
    </row>
    <row r="216" spans="2:6" s="13" customFormat="1" x14ac:dyDescent="0.25">
      <c r="B216" s="8"/>
      <c r="C216" s="8"/>
      <c r="D216" s="8"/>
      <c r="E216" s="8"/>
      <c r="F216" s="8"/>
    </row>
    <row r="217" spans="2:6" s="13" customFormat="1" x14ac:dyDescent="0.25">
      <c r="B217" s="8"/>
      <c r="C217" s="8"/>
      <c r="D217" s="8"/>
      <c r="E217" s="8"/>
      <c r="F217" s="8"/>
    </row>
    <row r="218" spans="2:6" s="13" customFormat="1" x14ac:dyDescent="0.25">
      <c r="B218" s="8"/>
      <c r="C218" s="8"/>
      <c r="D218" s="8"/>
      <c r="E218" s="8"/>
      <c r="F218" s="8"/>
    </row>
    <row r="219" spans="2:6" s="13" customFormat="1" x14ac:dyDescent="0.25">
      <c r="B219" s="8"/>
      <c r="C219" s="8"/>
      <c r="D219" s="8"/>
      <c r="E219" s="8"/>
      <c r="F219" s="8"/>
    </row>
    <row r="220" spans="2:6" s="13" customFormat="1" x14ac:dyDescent="0.25">
      <c r="B220" s="8"/>
      <c r="C220" s="8"/>
      <c r="D220" s="8"/>
      <c r="E220" s="8"/>
      <c r="F220" s="8"/>
    </row>
    <row r="221" spans="2:6" s="13" customFormat="1" x14ac:dyDescent="0.25">
      <c r="B221" s="8"/>
      <c r="C221" s="8"/>
      <c r="D221" s="8"/>
      <c r="E221" s="8"/>
      <c r="F221" s="8"/>
    </row>
    <row r="222" spans="2:6" s="13" customFormat="1" x14ac:dyDescent="0.25">
      <c r="B222" s="8"/>
      <c r="C222" s="8"/>
      <c r="D222" s="8"/>
      <c r="E222" s="8"/>
      <c r="F222" s="8"/>
    </row>
    <row r="223" spans="2:6" s="13" customFormat="1" x14ac:dyDescent="0.25">
      <c r="B223" s="8"/>
      <c r="C223" s="8"/>
      <c r="D223" s="8"/>
      <c r="E223" s="8"/>
      <c r="F223" s="8"/>
    </row>
    <row r="224" spans="2:6" s="13" customFormat="1" x14ac:dyDescent="0.25">
      <c r="B224" s="8"/>
      <c r="C224" s="8"/>
      <c r="D224" s="8"/>
      <c r="E224" s="8"/>
      <c r="F224" s="8"/>
    </row>
    <row r="225" spans="2:6" s="13" customFormat="1" x14ac:dyDescent="0.25">
      <c r="B225" s="8"/>
      <c r="C225" s="8"/>
      <c r="D225" s="8"/>
      <c r="E225" s="8"/>
      <c r="F225" s="8"/>
    </row>
    <row r="226" spans="2:6" s="13" customFormat="1" x14ac:dyDescent="0.25">
      <c r="B226" s="8"/>
      <c r="C226" s="8"/>
      <c r="D226" s="8"/>
      <c r="E226" s="8"/>
      <c r="F226" s="8"/>
    </row>
    <row r="227" spans="2:6" s="13" customFormat="1" x14ac:dyDescent="0.25">
      <c r="B227" s="8"/>
      <c r="C227" s="8"/>
      <c r="D227" s="8"/>
      <c r="E227" s="8"/>
      <c r="F227" s="8"/>
    </row>
    <row r="228" spans="2:6" s="13" customFormat="1" x14ac:dyDescent="0.25">
      <c r="B228" s="8"/>
      <c r="C228" s="8"/>
      <c r="D228" s="8"/>
      <c r="E228" s="8"/>
      <c r="F228" s="8"/>
    </row>
    <row r="229" spans="2:6" s="13" customFormat="1" x14ac:dyDescent="0.25">
      <c r="B229" s="8"/>
      <c r="C229" s="8"/>
      <c r="D229" s="8"/>
      <c r="E229" s="8"/>
      <c r="F229" s="8"/>
    </row>
    <row r="230" spans="2:6" s="13" customFormat="1" x14ac:dyDescent="0.25">
      <c r="B230" s="8"/>
      <c r="C230" s="8"/>
      <c r="D230" s="8"/>
      <c r="E230" s="8"/>
      <c r="F230" s="8"/>
    </row>
    <row r="231" spans="2:6" s="13" customFormat="1" x14ac:dyDescent="0.25">
      <c r="B231" s="8"/>
      <c r="C231" s="8"/>
      <c r="D231" s="8"/>
      <c r="E231" s="8"/>
      <c r="F231" s="8"/>
    </row>
    <row r="232" spans="2:6" s="13" customFormat="1" x14ac:dyDescent="0.25">
      <c r="B232" s="8"/>
      <c r="C232" s="8"/>
      <c r="D232" s="8"/>
      <c r="E232" s="8"/>
      <c r="F232" s="8"/>
    </row>
    <row r="233" spans="2:6" s="13" customFormat="1" x14ac:dyDescent="0.25">
      <c r="B233" s="8"/>
      <c r="C233" s="8"/>
      <c r="D233" s="8"/>
      <c r="E233" s="8"/>
      <c r="F233" s="8"/>
    </row>
    <row r="234" spans="2:6" s="13" customFormat="1" x14ac:dyDescent="0.25">
      <c r="B234" s="8"/>
      <c r="C234" s="8"/>
      <c r="D234" s="8"/>
      <c r="E234" s="8"/>
      <c r="F234" s="8"/>
    </row>
    <row r="235" spans="2:6" s="13" customFormat="1" x14ac:dyDescent="0.25">
      <c r="B235" s="8"/>
      <c r="C235" s="8"/>
      <c r="D235" s="8"/>
      <c r="E235" s="8"/>
      <c r="F235" s="8"/>
    </row>
    <row r="236" spans="2:6" s="13" customFormat="1" x14ac:dyDescent="0.25">
      <c r="B236" s="8"/>
      <c r="C236" s="8"/>
      <c r="D236" s="8"/>
      <c r="E236" s="8"/>
      <c r="F236" s="8"/>
    </row>
    <row r="237" spans="2:6" s="13" customFormat="1" x14ac:dyDescent="0.25">
      <c r="B237" s="8"/>
      <c r="C237" s="8"/>
      <c r="D237" s="8"/>
      <c r="E237" s="8"/>
      <c r="F237" s="8"/>
    </row>
    <row r="238" spans="2:6" s="13" customFormat="1" x14ac:dyDescent="0.25">
      <c r="B238" s="8"/>
      <c r="C238" s="8"/>
      <c r="D238" s="8"/>
      <c r="E238" s="8"/>
      <c r="F238" s="8"/>
    </row>
    <row r="239" spans="2:6" s="13" customFormat="1" x14ac:dyDescent="0.25">
      <c r="B239" s="8"/>
      <c r="C239" s="8"/>
      <c r="D239" s="8"/>
      <c r="E239" s="8"/>
      <c r="F239" s="8"/>
    </row>
    <row r="240" spans="2:6" s="13" customFormat="1" x14ac:dyDescent="0.25">
      <c r="B240" s="8"/>
      <c r="C240" s="8"/>
      <c r="D240" s="8"/>
      <c r="E240" s="8"/>
      <c r="F240" s="8"/>
    </row>
    <row r="241" spans="2:6" s="13" customFormat="1" x14ac:dyDescent="0.25">
      <c r="B241" s="8"/>
      <c r="C241" s="8"/>
      <c r="D241" s="8"/>
      <c r="E241" s="8"/>
      <c r="F241" s="8"/>
    </row>
    <row r="242" spans="2:6" s="13" customFormat="1" x14ac:dyDescent="0.25">
      <c r="B242" s="8"/>
      <c r="C242" s="8"/>
      <c r="D242" s="8"/>
      <c r="E242" s="8"/>
      <c r="F242" s="8"/>
    </row>
    <row r="243" spans="2:6" s="13" customFormat="1" x14ac:dyDescent="0.25">
      <c r="B243" s="8"/>
      <c r="C243" s="8"/>
      <c r="D243" s="8"/>
      <c r="E243" s="8"/>
      <c r="F243" s="8"/>
    </row>
    <row r="244" spans="2:6" s="13" customFormat="1" x14ac:dyDescent="0.25">
      <c r="B244" s="8"/>
      <c r="C244" s="8"/>
      <c r="D244" s="8"/>
      <c r="E244" s="8"/>
      <c r="F244" s="8"/>
    </row>
    <row r="245" spans="2:6" s="13" customFormat="1" x14ac:dyDescent="0.25">
      <c r="B245" s="8"/>
      <c r="C245" s="8"/>
      <c r="D245" s="8"/>
      <c r="E245" s="8"/>
      <c r="F245" s="8"/>
    </row>
    <row r="246" spans="2:6" s="13" customFormat="1" x14ac:dyDescent="0.25">
      <c r="B246" s="8"/>
      <c r="C246" s="8"/>
      <c r="D246" s="8"/>
      <c r="E246" s="8"/>
      <c r="F246" s="8"/>
    </row>
    <row r="247" spans="2:6" s="13" customFormat="1" x14ac:dyDescent="0.25">
      <c r="B247" s="8"/>
      <c r="C247" s="8"/>
      <c r="D247" s="8"/>
      <c r="E247" s="8"/>
      <c r="F247" s="8"/>
    </row>
    <row r="248" spans="2:6" s="13" customFormat="1" x14ac:dyDescent="0.25">
      <c r="B248" s="8"/>
      <c r="C248" s="8"/>
      <c r="D248" s="8"/>
      <c r="E248" s="8"/>
      <c r="F248" s="8"/>
    </row>
    <row r="249" spans="2:6" s="13" customFormat="1" x14ac:dyDescent="0.25">
      <c r="B249" s="8"/>
      <c r="C249" s="8"/>
      <c r="D249" s="8"/>
      <c r="E249" s="8"/>
      <c r="F249" s="8"/>
    </row>
    <row r="250" spans="2:6" s="13" customFormat="1" x14ac:dyDescent="0.25">
      <c r="B250" s="8"/>
      <c r="C250" s="8"/>
      <c r="D250" s="8"/>
      <c r="E250" s="8"/>
      <c r="F250" s="8"/>
    </row>
    <row r="251" spans="2:6" s="13" customFormat="1" x14ac:dyDescent="0.25">
      <c r="B251" s="8"/>
      <c r="C251" s="8"/>
      <c r="D251" s="8"/>
      <c r="E251" s="8"/>
      <c r="F251" s="8"/>
    </row>
    <row r="252" spans="2:6" s="13" customFormat="1" x14ac:dyDescent="0.25">
      <c r="B252" s="8"/>
      <c r="C252" s="8"/>
      <c r="D252" s="8"/>
      <c r="E252" s="8"/>
      <c r="F252" s="8"/>
    </row>
    <row r="253" spans="2:6" s="13" customFormat="1" x14ac:dyDescent="0.25">
      <c r="B253" s="8"/>
      <c r="C253" s="8"/>
      <c r="D253" s="8"/>
      <c r="E253" s="8"/>
      <c r="F253" s="8"/>
    </row>
    <row r="254" spans="2:6" s="13" customFormat="1" x14ac:dyDescent="0.25">
      <c r="B254" s="8"/>
      <c r="C254" s="8"/>
      <c r="D254" s="8"/>
      <c r="E254" s="8"/>
      <c r="F254" s="8"/>
    </row>
    <row r="255" spans="2:6" s="13" customFormat="1" x14ac:dyDescent="0.25">
      <c r="B255" s="8"/>
      <c r="C255" s="8"/>
      <c r="D255" s="8"/>
      <c r="E255" s="8"/>
      <c r="F255" s="8"/>
    </row>
    <row r="256" spans="2:6" s="13" customFormat="1" x14ac:dyDescent="0.25">
      <c r="B256" s="8"/>
      <c r="C256" s="8"/>
      <c r="D256" s="8"/>
      <c r="E256" s="8"/>
      <c r="F256" s="8"/>
    </row>
    <row r="257" spans="2:6" s="13" customFormat="1" x14ac:dyDescent="0.25">
      <c r="B257" s="8"/>
      <c r="C257" s="8"/>
      <c r="D257" s="8"/>
      <c r="E257" s="8"/>
      <c r="F257" s="8"/>
    </row>
    <row r="258" spans="2:6" s="13" customFormat="1" x14ac:dyDescent="0.25">
      <c r="B258" s="8"/>
      <c r="C258" s="8"/>
      <c r="D258" s="8"/>
      <c r="E258" s="8"/>
      <c r="F258" s="8"/>
    </row>
    <row r="259" spans="2:6" s="13" customFormat="1" x14ac:dyDescent="0.25">
      <c r="B259" s="8"/>
      <c r="C259" s="8"/>
      <c r="D259" s="8"/>
      <c r="E259" s="8"/>
      <c r="F259" s="8"/>
    </row>
    <row r="260" spans="2:6" s="13" customFormat="1" x14ac:dyDescent="0.25">
      <c r="B260" s="8"/>
      <c r="C260" s="8"/>
      <c r="D260" s="8"/>
      <c r="E260" s="8"/>
      <c r="F260" s="8"/>
    </row>
    <row r="261" spans="2:6" s="13" customFormat="1" x14ac:dyDescent="0.25">
      <c r="B261" s="8"/>
      <c r="C261" s="8"/>
      <c r="D261" s="8"/>
      <c r="E261" s="8"/>
      <c r="F261" s="8"/>
    </row>
    <row r="262" spans="2:6" s="13" customFormat="1" x14ac:dyDescent="0.25">
      <c r="B262" s="8"/>
      <c r="C262" s="8"/>
      <c r="D262" s="8"/>
      <c r="E262" s="8"/>
      <c r="F262" s="8"/>
    </row>
    <row r="263" spans="2:6" s="13" customFormat="1" x14ac:dyDescent="0.25">
      <c r="B263" s="8"/>
      <c r="C263" s="8"/>
      <c r="D263" s="8"/>
      <c r="E263" s="8"/>
      <c r="F263" s="8"/>
    </row>
    <row r="264" spans="2:6" s="13" customFormat="1" x14ac:dyDescent="0.25">
      <c r="B264" s="8"/>
      <c r="C264" s="8"/>
      <c r="D264" s="8"/>
      <c r="E264" s="8"/>
      <c r="F264" s="8"/>
    </row>
    <row r="265" spans="2:6" s="13" customFormat="1" x14ac:dyDescent="0.25">
      <c r="B265" s="8"/>
      <c r="C265" s="8"/>
      <c r="D265" s="8"/>
      <c r="E265" s="8"/>
      <c r="F265" s="8"/>
    </row>
    <row r="266" spans="2:6" s="13" customFormat="1" x14ac:dyDescent="0.25">
      <c r="B266" s="8"/>
      <c r="C266" s="8"/>
      <c r="D266" s="8"/>
      <c r="E266" s="8"/>
      <c r="F266" s="8"/>
    </row>
    <row r="267" spans="2:6" s="13" customFormat="1" x14ac:dyDescent="0.25">
      <c r="B267" s="8"/>
      <c r="C267" s="8"/>
      <c r="D267" s="8"/>
      <c r="E267" s="8"/>
      <c r="F267" s="8"/>
    </row>
    <row r="268" spans="2:6" s="13" customFormat="1" x14ac:dyDescent="0.25">
      <c r="B268" s="8"/>
      <c r="C268" s="8"/>
      <c r="D268" s="8"/>
      <c r="E268" s="8"/>
      <c r="F268" s="8"/>
    </row>
    <row r="269" spans="2:6" s="13" customFormat="1" x14ac:dyDescent="0.25">
      <c r="B269" s="8"/>
      <c r="C269" s="8"/>
      <c r="D269" s="8"/>
      <c r="E269" s="8"/>
      <c r="F269" s="8"/>
    </row>
    <row r="270" spans="2:6" s="13" customFormat="1" x14ac:dyDescent="0.25">
      <c r="B270" s="8"/>
      <c r="C270" s="8"/>
      <c r="D270" s="8"/>
      <c r="E270" s="8"/>
      <c r="F270" s="8"/>
    </row>
    <row r="271" spans="2:6" s="13" customFormat="1" x14ac:dyDescent="0.25">
      <c r="B271" s="8"/>
      <c r="C271" s="8"/>
      <c r="D271" s="8"/>
      <c r="E271" s="8"/>
      <c r="F271" s="8"/>
    </row>
    <row r="272" spans="2:6" s="13" customFormat="1" x14ac:dyDescent="0.25">
      <c r="B272" s="8"/>
      <c r="C272" s="8"/>
      <c r="D272" s="8"/>
      <c r="E272" s="8"/>
      <c r="F272" s="8"/>
    </row>
    <row r="273" spans="2:6" s="13" customFormat="1" x14ac:dyDescent="0.25">
      <c r="B273" s="8"/>
      <c r="C273" s="8"/>
      <c r="D273" s="8"/>
      <c r="E273" s="8"/>
      <c r="F273" s="8"/>
    </row>
    <row r="274" spans="2:6" s="13" customFormat="1" x14ac:dyDescent="0.25">
      <c r="B274" s="8"/>
      <c r="C274" s="8"/>
      <c r="D274" s="8"/>
      <c r="E274" s="8"/>
      <c r="F274" s="8"/>
    </row>
    <row r="275" spans="2:6" s="13" customFormat="1" x14ac:dyDescent="0.25">
      <c r="B275" s="8"/>
      <c r="C275" s="8"/>
      <c r="D275" s="8"/>
      <c r="E275" s="8"/>
      <c r="F275" s="8"/>
    </row>
    <row r="276" spans="2:6" s="13" customFormat="1" x14ac:dyDescent="0.25">
      <c r="B276" s="8"/>
      <c r="C276" s="8"/>
      <c r="D276" s="8"/>
      <c r="E276" s="8"/>
      <c r="F276" s="8"/>
    </row>
    <row r="277" spans="2:6" s="13" customFormat="1" x14ac:dyDescent="0.25">
      <c r="B277" s="8"/>
      <c r="C277" s="8"/>
      <c r="D277" s="8"/>
      <c r="E277" s="8"/>
      <c r="F277" s="8"/>
    </row>
    <row r="278" spans="2:6" s="13" customFormat="1" x14ac:dyDescent="0.25">
      <c r="B278" s="8"/>
      <c r="C278" s="8"/>
      <c r="D278" s="8"/>
      <c r="E278" s="8"/>
      <c r="F278" s="8"/>
    </row>
    <row r="279" spans="2:6" s="13" customFormat="1" x14ac:dyDescent="0.25">
      <c r="B279" s="8"/>
      <c r="C279" s="8"/>
      <c r="D279" s="8"/>
      <c r="E279" s="8"/>
      <c r="F279" s="8"/>
    </row>
    <row r="280" spans="2:6" s="13" customFormat="1" x14ac:dyDescent="0.25">
      <c r="B280" s="8"/>
      <c r="C280" s="8"/>
      <c r="D280" s="8"/>
      <c r="E280" s="8"/>
      <c r="F280" s="8"/>
    </row>
    <row r="281" spans="2:6" s="13" customFormat="1" x14ac:dyDescent="0.25">
      <c r="B281" s="8"/>
      <c r="C281" s="8"/>
      <c r="D281" s="8"/>
      <c r="E281" s="8"/>
      <c r="F281" s="8"/>
    </row>
    <row r="282" spans="2:6" s="13" customFormat="1" x14ac:dyDescent="0.25">
      <c r="B282" s="8"/>
      <c r="C282" s="8"/>
      <c r="D282" s="8"/>
      <c r="E282" s="8"/>
      <c r="F282" s="8"/>
    </row>
    <row r="283" spans="2:6" s="13" customFormat="1" x14ac:dyDescent="0.25">
      <c r="B283" s="8"/>
      <c r="C283" s="8"/>
      <c r="D283" s="8"/>
      <c r="E283" s="8"/>
      <c r="F283" s="8"/>
    </row>
    <row r="284" spans="2:6" s="13" customFormat="1" x14ac:dyDescent="0.25">
      <c r="B284" s="8"/>
      <c r="C284" s="8"/>
      <c r="D284" s="8"/>
      <c r="E284" s="8"/>
      <c r="F284" s="8"/>
    </row>
    <row r="285" spans="2:6" s="13" customFormat="1" x14ac:dyDescent="0.25">
      <c r="B285" s="8"/>
      <c r="C285" s="8"/>
      <c r="D285" s="8"/>
      <c r="E285" s="8"/>
      <c r="F285" s="8"/>
    </row>
    <row r="286" spans="2:6" s="13" customFormat="1" x14ac:dyDescent="0.25">
      <c r="B286" s="8"/>
      <c r="C286" s="8"/>
      <c r="D286" s="8"/>
      <c r="E286" s="8"/>
      <c r="F286" s="8"/>
    </row>
    <row r="287" spans="2:6" s="13" customFormat="1" x14ac:dyDescent="0.25">
      <c r="B287" s="8"/>
      <c r="C287" s="8"/>
      <c r="D287" s="8"/>
      <c r="E287" s="8"/>
      <c r="F287" s="8"/>
    </row>
    <row r="288" spans="2:6" s="13" customFormat="1" x14ac:dyDescent="0.25">
      <c r="B288" s="8"/>
      <c r="C288" s="8"/>
      <c r="D288" s="8"/>
      <c r="E288" s="8"/>
      <c r="F288" s="8"/>
    </row>
    <row r="289" spans="2:6" s="13" customFormat="1" x14ac:dyDescent="0.25">
      <c r="B289" s="8"/>
      <c r="C289" s="8"/>
      <c r="D289" s="8"/>
      <c r="E289" s="8"/>
      <c r="F289" s="8"/>
    </row>
    <row r="290" spans="2:6" s="13" customFormat="1" x14ac:dyDescent="0.25">
      <c r="B290" s="8"/>
      <c r="C290" s="8"/>
      <c r="D290" s="8"/>
      <c r="E290" s="8"/>
      <c r="F290" s="8"/>
    </row>
    <row r="291" spans="2:6" s="13" customFormat="1" x14ac:dyDescent="0.25">
      <c r="B291" s="8"/>
      <c r="C291" s="8"/>
      <c r="D291" s="8"/>
      <c r="E291" s="8"/>
      <c r="F291" s="8"/>
    </row>
    <row r="292" spans="2:6" s="13" customFormat="1" x14ac:dyDescent="0.25">
      <c r="B292" s="8"/>
      <c r="C292" s="8"/>
      <c r="D292" s="8"/>
      <c r="E292" s="8"/>
      <c r="F292" s="8"/>
    </row>
    <row r="293" spans="2:6" s="13" customFormat="1" x14ac:dyDescent="0.25">
      <c r="B293" s="8"/>
      <c r="C293" s="8"/>
      <c r="D293" s="8"/>
      <c r="E293" s="8"/>
      <c r="F293" s="8"/>
    </row>
    <row r="294" spans="2:6" s="13" customFormat="1" x14ac:dyDescent="0.25">
      <c r="B294" s="8"/>
      <c r="C294" s="8"/>
      <c r="D294" s="8"/>
      <c r="E294" s="8"/>
      <c r="F294" s="8"/>
    </row>
    <row r="295" spans="2:6" s="13" customFormat="1" x14ac:dyDescent="0.25">
      <c r="B295" s="8"/>
      <c r="C295" s="8"/>
      <c r="D295" s="8"/>
      <c r="E295" s="8"/>
      <c r="F295" s="8"/>
    </row>
    <row r="296" spans="2:6" s="13" customFormat="1" x14ac:dyDescent="0.25">
      <c r="B296" s="8"/>
      <c r="C296" s="8"/>
      <c r="D296" s="8"/>
      <c r="E296" s="8"/>
      <c r="F296" s="8"/>
    </row>
    <row r="297" spans="2:6" s="13" customFormat="1" x14ac:dyDescent="0.25">
      <c r="B297" s="8"/>
      <c r="C297" s="8"/>
      <c r="D297" s="8"/>
      <c r="E297" s="8"/>
      <c r="F297" s="8"/>
    </row>
    <row r="298" spans="2:6" s="13" customFormat="1" x14ac:dyDescent="0.25">
      <c r="B298" s="8"/>
      <c r="C298" s="8"/>
      <c r="D298" s="8"/>
      <c r="E298" s="8"/>
      <c r="F298" s="8"/>
    </row>
    <row r="299" spans="2:6" s="13" customFormat="1" x14ac:dyDescent="0.25">
      <c r="B299" s="8"/>
      <c r="C299" s="8"/>
      <c r="D299" s="8"/>
      <c r="E299" s="8"/>
      <c r="F299" s="8"/>
    </row>
    <row r="300" spans="2:6" s="13" customFormat="1" x14ac:dyDescent="0.25">
      <c r="B300" s="8"/>
      <c r="C300" s="8"/>
      <c r="D300" s="8"/>
      <c r="E300" s="8"/>
      <c r="F300" s="8"/>
    </row>
    <row r="301" spans="2:6" s="13" customFormat="1" x14ac:dyDescent="0.25">
      <c r="B301" s="8"/>
      <c r="C301" s="8"/>
      <c r="D301" s="8"/>
      <c r="E301" s="8"/>
      <c r="F301" s="8"/>
    </row>
    <row r="302" spans="2:6" s="13" customFormat="1" x14ac:dyDescent="0.25">
      <c r="B302" s="8"/>
      <c r="C302" s="8"/>
      <c r="D302" s="8"/>
      <c r="E302" s="8"/>
      <c r="F302" s="8"/>
    </row>
    <row r="303" spans="2:6" s="13" customFormat="1" x14ac:dyDescent="0.25">
      <c r="B303" s="8"/>
      <c r="C303" s="8"/>
      <c r="D303" s="8"/>
      <c r="E303" s="8"/>
      <c r="F303" s="8"/>
    </row>
    <row r="304" spans="2:6" s="13" customFormat="1" x14ac:dyDescent="0.25">
      <c r="B304" s="8"/>
      <c r="C304" s="8"/>
      <c r="D304" s="8"/>
      <c r="E304" s="8"/>
      <c r="F304" s="8"/>
    </row>
    <row r="305" spans="2:6" s="13" customFormat="1" x14ac:dyDescent="0.25">
      <c r="B305" s="8"/>
      <c r="C305" s="8"/>
      <c r="D305" s="8"/>
      <c r="E305" s="8"/>
      <c r="F305" s="8"/>
    </row>
    <row r="306" spans="2:6" s="13" customFormat="1" x14ac:dyDescent="0.25">
      <c r="B306" s="8"/>
      <c r="C306" s="8"/>
      <c r="D306" s="8"/>
      <c r="E306" s="8"/>
      <c r="F306" s="8"/>
    </row>
    <row r="307" spans="2:6" s="13" customFormat="1" x14ac:dyDescent="0.25">
      <c r="B307" s="8"/>
      <c r="C307" s="8"/>
      <c r="D307" s="8"/>
      <c r="E307" s="8"/>
      <c r="F307" s="8"/>
    </row>
    <row r="308" spans="2:6" s="13" customFormat="1" x14ac:dyDescent="0.25">
      <c r="B308" s="8"/>
      <c r="C308" s="8"/>
      <c r="D308" s="8"/>
      <c r="E308" s="8"/>
      <c r="F308" s="8"/>
    </row>
    <row r="309" spans="2:6" s="13" customFormat="1" x14ac:dyDescent="0.25">
      <c r="B309" s="8"/>
      <c r="C309" s="8"/>
      <c r="D309" s="8"/>
      <c r="E309" s="8"/>
      <c r="F309" s="8"/>
    </row>
    <row r="310" spans="2:6" s="13" customFormat="1" x14ac:dyDescent="0.25">
      <c r="B310" s="8"/>
      <c r="C310" s="8"/>
      <c r="D310" s="8"/>
      <c r="E310" s="8"/>
      <c r="F310" s="8"/>
    </row>
    <row r="311" spans="2:6" s="13" customFormat="1" x14ac:dyDescent="0.25">
      <c r="B311" s="8"/>
      <c r="C311" s="8"/>
      <c r="D311" s="8"/>
      <c r="E311" s="8"/>
      <c r="F311" s="8"/>
    </row>
    <row r="312" spans="2:6" s="13" customFormat="1" x14ac:dyDescent="0.25">
      <c r="B312" s="8"/>
      <c r="C312" s="8"/>
      <c r="D312" s="8"/>
      <c r="E312" s="8"/>
      <c r="F312" s="8"/>
    </row>
    <row r="313" spans="2:6" s="13" customFormat="1" x14ac:dyDescent="0.25">
      <c r="B313" s="8"/>
      <c r="C313" s="8"/>
      <c r="D313" s="8"/>
      <c r="E313" s="8"/>
      <c r="F313" s="8"/>
    </row>
    <row r="314" spans="2:6" s="13" customFormat="1" x14ac:dyDescent="0.25">
      <c r="B314" s="8"/>
      <c r="C314" s="8"/>
      <c r="D314" s="8"/>
      <c r="E314" s="8"/>
      <c r="F314" s="8"/>
    </row>
    <row r="315" spans="2:6" s="13" customFormat="1" x14ac:dyDescent="0.25">
      <c r="B315" s="8"/>
      <c r="C315" s="8"/>
      <c r="D315" s="8"/>
      <c r="E315" s="8"/>
      <c r="F315" s="8"/>
    </row>
    <row r="316" spans="2:6" s="13" customFormat="1" x14ac:dyDescent="0.25">
      <c r="B316" s="8"/>
      <c r="C316" s="8"/>
      <c r="D316" s="8"/>
      <c r="E316" s="8"/>
      <c r="F316" s="8"/>
    </row>
    <row r="317" spans="2:6" s="13" customFormat="1" x14ac:dyDescent="0.25">
      <c r="B317" s="8"/>
      <c r="C317" s="8"/>
      <c r="D317" s="8"/>
      <c r="E317" s="8"/>
      <c r="F317" s="8"/>
    </row>
    <row r="318" spans="2:6" s="13" customFormat="1" x14ac:dyDescent="0.25">
      <c r="B318" s="8"/>
      <c r="C318" s="8"/>
      <c r="D318" s="8"/>
      <c r="E318" s="8"/>
      <c r="F318" s="8"/>
    </row>
    <row r="319" spans="2:6" s="13" customFormat="1" x14ac:dyDescent="0.25">
      <c r="B319" s="8"/>
      <c r="C319" s="8"/>
      <c r="D319" s="8"/>
      <c r="E319" s="8"/>
      <c r="F319" s="8"/>
    </row>
    <row r="320" spans="2:6" s="13" customFormat="1" x14ac:dyDescent="0.25">
      <c r="B320" s="8"/>
      <c r="C320" s="8"/>
      <c r="D320" s="8"/>
      <c r="E320" s="8"/>
      <c r="F320" s="8"/>
    </row>
    <row r="321" spans="2:6" s="13" customFormat="1" x14ac:dyDescent="0.25">
      <c r="B321" s="8"/>
      <c r="C321" s="8"/>
      <c r="D321" s="8"/>
      <c r="E321" s="8"/>
      <c r="F321" s="8"/>
    </row>
    <row r="322" spans="2:6" s="13" customFormat="1" x14ac:dyDescent="0.25">
      <c r="B322" s="8"/>
      <c r="C322" s="8"/>
      <c r="D322" s="8"/>
      <c r="E322" s="8"/>
      <c r="F322" s="8"/>
    </row>
    <row r="323" spans="2:6" s="13" customFormat="1" x14ac:dyDescent="0.25">
      <c r="B323" s="8"/>
      <c r="C323" s="8"/>
      <c r="D323" s="8"/>
      <c r="E323" s="8"/>
      <c r="F323" s="8"/>
    </row>
    <row r="324" spans="2:6" s="13" customFormat="1" x14ac:dyDescent="0.25">
      <c r="B324" s="8"/>
      <c r="C324" s="8"/>
      <c r="D324" s="8"/>
      <c r="E324" s="8"/>
      <c r="F324" s="8"/>
    </row>
    <row r="325" spans="2:6" s="13" customFormat="1" x14ac:dyDescent="0.25">
      <c r="B325" s="8"/>
      <c r="C325" s="8"/>
      <c r="D325" s="8"/>
      <c r="E325" s="8"/>
      <c r="F325" s="8"/>
    </row>
    <row r="326" spans="2:6" s="13" customFormat="1" x14ac:dyDescent="0.25">
      <c r="B326" s="8"/>
      <c r="C326" s="8"/>
      <c r="D326" s="8"/>
      <c r="E326" s="8"/>
      <c r="F326" s="8"/>
    </row>
    <row r="327" spans="2:6" s="13" customFormat="1" x14ac:dyDescent="0.25">
      <c r="B327" s="8"/>
      <c r="C327" s="8"/>
      <c r="D327" s="8"/>
      <c r="E327" s="8"/>
      <c r="F327" s="8"/>
    </row>
    <row r="328" spans="2:6" s="13" customFormat="1" x14ac:dyDescent="0.25">
      <c r="B328" s="8"/>
      <c r="C328" s="8"/>
      <c r="D328" s="8"/>
      <c r="E328" s="8"/>
      <c r="F328" s="8"/>
    </row>
    <row r="329" spans="2:6" s="13" customFormat="1" x14ac:dyDescent="0.25">
      <c r="B329" s="8"/>
      <c r="C329" s="8"/>
      <c r="D329" s="8"/>
      <c r="E329" s="8"/>
      <c r="F329" s="8"/>
    </row>
    <row r="330" spans="2:6" s="13" customFormat="1" x14ac:dyDescent="0.25">
      <c r="B330" s="8"/>
      <c r="C330" s="8"/>
      <c r="D330" s="8"/>
      <c r="E330" s="8"/>
      <c r="F330" s="8"/>
    </row>
    <row r="331" spans="2:6" s="13" customFormat="1" x14ac:dyDescent="0.25">
      <c r="B331" s="8"/>
      <c r="C331" s="8"/>
      <c r="D331" s="8"/>
      <c r="E331" s="8"/>
      <c r="F331" s="8"/>
    </row>
    <row r="332" spans="2:6" s="13" customFormat="1" x14ac:dyDescent="0.25">
      <c r="B332" s="8"/>
      <c r="C332" s="8"/>
      <c r="D332" s="8"/>
      <c r="E332" s="8"/>
      <c r="F332" s="8"/>
    </row>
    <row r="333" spans="2:6" s="13" customFormat="1" x14ac:dyDescent="0.25">
      <c r="B333" s="8"/>
      <c r="C333" s="8"/>
      <c r="D333" s="8"/>
      <c r="E333" s="8"/>
      <c r="F333" s="8"/>
    </row>
    <row r="334" spans="2:6" s="13" customFormat="1" x14ac:dyDescent="0.25">
      <c r="B334" s="8"/>
      <c r="C334" s="8"/>
      <c r="D334" s="8"/>
      <c r="E334" s="8"/>
      <c r="F334" s="8"/>
    </row>
    <row r="335" spans="2:6" s="13" customFormat="1" x14ac:dyDescent="0.25">
      <c r="B335" s="8"/>
      <c r="C335" s="8"/>
      <c r="D335" s="8"/>
      <c r="E335" s="8"/>
      <c r="F335" s="8"/>
    </row>
    <row r="336" spans="2:6" s="13" customFormat="1" x14ac:dyDescent="0.25">
      <c r="B336" s="8"/>
      <c r="C336" s="8"/>
      <c r="D336" s="8"/>
      <c r="E336" s="8"/>
      <c r="F336" s="8"/>
    </row>
    <row r="337" spans="2:6" s="13" customFormat="1" x14ac:dyDescent="0.25">
      <c r="B337" s="8"/>
      <c r="C337" s="8"/>
      <c r="D337" s="8"/>
      <c r="E337" s="8"/>
      <c r="F337" s="8"/>
    </row>
    <row r="338" spans="2:6" s="13" customFormat="1" x14ac:dyDescent="0.25">
      <c r="B338" s="8"/>
      <c r="C338" s="8"/>
      <c r="D338" s="8"/>
      <c r="E338" s="8"/>
      <c r="F338" s="8"/>
    </row>
    <row r="339" spans="2:6" s="13" customFormat="1" x14ac:dyDescent="0.25">
      <c r="B339" s="8"/>
      <c r="C339" s="8"/>
      <c r="D339" s="8"/>
      <c r="E339" s="8"/>
      <c r="F339" s="8"/>
    </row>
    <row r="340" spans="2:6" s="13" customFormat="1" x14ac:dyDescent="0.25">
      <c r="B340" s="8"/>
      <c r="C340" s="8"/>
      <c r="D340" s="8"/>
      <c r="E340" s="8"/>
      <c r="F340" s="8"/>
    </row>
    <row r="341" spans="2:6" s="13" customFormat="1" x14ac:dyDescent="0.25">
      <c r="B341" s="8"/>
      <c r="C341" s="8"/>
      <c r="D341" s="8"/>
      <c r="E341" s="8"/>
      <c r="F341" s="8"/>
    </row>
    <row r="342" spans="2:6" s="13" customFormat="1" x14ac:dyDescent="0.25">
      <c r="B342" s="8"/>
      <c r="C342" s="8"/>
      <c r="D342" s="8"/>
      <c r="E342" s="8"/>
      <c r="F342" s="8"/>
    </row>
    <row r="343" spans="2:6" s="13" customFormat="1" x14ac:dyDescent="0.25">
      <c r="B343" s="8"/>
      <c r="C343" s="8"/>
      <c r="D343" s="8"/>
      <c r="E343" s="8"/>
      <c r="F343" s="8"/>
    </row>
    <row r="344" spans="2:6" s="13" customFormat="1" x14ac:dyDescent="0.25">
      <c r="B344" s="8"/>
      <c r="C344" s="8"/>
      <c r="D344" s="8"/>
      <c r="E344" s="8"/>
      <c r="F344" s="8"/>
    </row>
    <row r="345" spans="2:6" s="13" customFormat="1" x14ac:dyDescent="0.25">
      <c r="B345" s="8"/>
      <c r="C345" s="8"/>
      <c r="D345" s="8"/>
      <c r="E345" s="8"/>
      <c r="F345" s="8"/>
    </row>
    <row r="346" spans="2:6" s="13" customFormat="1" x14ac:dyDescent="0.25">
      <c r="B346" s="8"/>
      <c r="C346" s="8"/>
      <c r="D346" s="8"/>
      <c r="E346" s="8"/>
      <c r="F346" s="8"/>
    </row>
    <row r="347" spans="2:6" s="13" customFormat="1" x14ac:dyDescent="0.25">
      <c r="B347" s="8"/>
      <c r="C347" s="8"/>
      <c r="D347" s="8"/>
      <c r="E347" s="8"/>
      <c r="F347" s="8"/>
    </row>
    <row r="348" spans="2:6" s="13" customFormat="1" x14ac:dyDescent="0.25">
      <c r="B348" s="8"/>
      <c r="C348" s="8"/>
      <c r="D348" s="8"/>
      <c r="E348" s="8"/>
      <c r="F348" s="8"/>
    </row>
    <row r="349" spans="2:6" s="13" customFormat="1" x14ac:dyDescent="0.25">
      <c r="B349" s="8"/>
      <c r="C349" s="8"/>
      <c r="D349" s="8"/>
      <c r="E349" s="8"/>
      <c r="F349" s="8"/>
    </row>
    <row r="350" spans="2:6" s="13" customFormat="1" x14ac:dyDescent="0.25">
      <c r="B350" s="8"/>
      <c r="C350" s="8"/>
      <c r="D350" s="8"/>
      <c r="E350" s="8"/>
      <c r="F350" s="8"/>
    </row>
    <row r="351" spans="2:6" s="13" customFormat="1" x14ac:dyDescent="0.25">
      <c r="B351" s="8"/>
      <c r="C351" s="8"/>
      <c r="D351" s="8"/>
      <c r="E351" s="8"/>
      <c r="F351" s="8"/>
    </row>
    <row r="352" spans="2:6" s="13" customFormat="1" x14ac:dyDescent="0.25">
      <c r="B352" s="8"/>
      <c r="C352" s="8"/>
      <c r="D352" s="8"/>
      <c r="E352" s="8"/>
      <c r="F352" s="8"/>
    </row>
    <row r="353" spans="2:6" s="13" customFormat="1" x14ac:dyDescent="0.25">
      <c r="B353" s="8"/>
      <c r="C353" s="8"/>
      <c r="D353" s="8"/>
      <c r="E353" s="8"/>
      <c r="F353" s="8"/>
    </row>
    <row r="354" spans="2:6" s="13" customFormat="1" x14ac:dyDescent="0.25">
      <c r="B354" s="8"/>
      <c r="C354" s="8"/>
      <c r="D354" s="8"/>
      <c r="E354" s="8"/>
      <c r="F354" s="8"/>
    </row>
    <row r="355" spans="2:6" s="13" customFormat="1" x14ac:dyDescent="0.25">
      <c r="B355" s="8"/>
      <c r="C355" s="8"/>
      <c r="D355" s="8"/>
      <c r="E355" s="8"/>
      <c r="F355" s="8"/>
    </row>
    <row r="356" spans="2:6" s="13" customFormat="1" x14ac:dyDescent="0.25">
      <c r="B356" s="8"/>
      <c r="C356" s="8"/>
      <c r="D356" s="8"/>
      <c r="E356" s="8"/>
      <c r="F356" s="8"/>
    </row>
    <row r="357" spans="2:6" s="13" customFormat="1" x14ac:dyDescent="0.25">
      <c r="B357" s="8"/>
      <c r="C357" s="8"/>
      <c r="D357" s="8"/>
      <c r="E357" s="8"/>
      <c r="F357" s="8"/>
    </row>
    <row r="358" spans="2:6" s="13" customFormat="1" x14ac:dyDescent="0.25">
      <c r="B358" s="8"/>
      <c r="C358" s="8"/>
      <c r="D358" s="8"/>
      <c r="E358" s="8"/>
      <c r="F358" s="8"/>
    </row>
    <row r="359" spans="2:6" s="13" customFormat="1" x14ac:dyDescent="0.25">
      <c r="B359" s="8"/>
      <c r="C359" s="8"/>
      <c r="D359" s="8"/>
      <c r="E359" s="8"/>
      <c r="F359" s="8"/>
    </row>
    <row r="360" spans="2:6" s="13" customFormat="1" x14ac:dyDescent="0.25">
      <c r="B360" s="8"/>
      <c r="C360" s="8"/>
      <c r="D360" s="8"/>
      <c r="E360" s="8"/>
      <c r="F360" s="8"/>
    </row>
    <row r="361" spans="2:6" s="13" customFormat="1" x14ac:dyDescent="0.25">
      <c r="B361" s="8"/>
      <c r="C361" s="8"/>
      <c r="D361" s="8"/>
      <c r="E361" s="8"/>
      <c r="F361" s="8"/>
    </row>
    <row r="362" spans="2:6" s="13" customFormat="1" x14ac:dyDescent="0.25">
      <c r="B362" s="8"/>
      <c r="C362" s="8"/>
      <c r="D362" s="8"/>
      <c r="E362" s="8"/>
      <c r="F362" s="8"/>
    </row>
    <row r="363" spans="2:6" s="13" customFormat="1" x14ac:dyDescent="0.25">
      <c r="B363" s="8"/>
      <c r="C363" s="8"/>
      <c r="D363" s="8"/>
      <c r="E363" s="8"/>
      <c r="F363" s="8"/>
    </row>
    <row r="364" spans="2:6" s="13" customFormat="1" x14ac:dyDescent="0.25">
      <c r="B364" s="8"/>
      <c r="C364" s="8"/>
      <c r="D364" s="8"/>
      <c r="E364" s="8"/>
      <c r="F364" s="8"/>
    </row>
    <row r="365" spans="2:6" s="13" customFormat="1" x14ac:dyDescent="0.25">
      <c r="B365" s="8"/>
      <c r="C365" s="8"/>
      <c r="D365" s="8"/>
      <c r="E365" s="8"/>
      <c r="F365" s="8"/>
    </row>
    <row r="366" spans="2:6" s="13" customFormat="1" x14ac:dyDescent="0.25">
      <c r="B366" s="8"/>
      <c r="C366" s="8"/>
      <c r="D366" s="8"/>
      <c r="E366" s="8"/>
      <c r="F366" s="8"/>
    </row>
    <row r="367" spans="2:6" s="13" customFormat="1" x14ac:dyDescent="0.25">
      <c r="B367" s="8"/>
      <c r="C367" s="8"/>
      <c r="D367" s="8"/>
      <c r="E367" s="8"/>
      <c r="F367" s="8"/>
    </row>
    <row r="368" spans="2:6" s="13" customFormat="1" x14ac:dyDescent="0.25">
      <c r="B368" s="8"/>
      <c r="C368" s="8"/>
      <c r="D368" s="8"/>
      <c r="E368" s="8"/>
      <c r="F368" s="8"/>
    </row>
    <row r="369" spans="2:6" s="13" customFormat="1" x14ac:dyDescent="0.25">
      <c r="B369" s="8"/>
      <c r="C369" s="8"/>
      <c r="D369" s="8"/>
      <c r="E369" s="8"/>
      <c r="F369" s="8"/>
    </row>
    <row r="370" spans="2:6" s="13" customFormat="1" x14ac:dyDescent="0.25">
      <c r="B370" s="8"/>
      <c r="C370" s="8"/>
      <c r="D370" s="8"/>
      <c r="E370" s="8"/>
      <c r="F370" s="8"/>
    </row>
    <row r="371" spans="2:6" s="13" customFormat="1" x14ac:dyDescent="0.25">
      <c r="B371" s="8"/>
      <c r="C371" s="8"/>
      <c r="D371" s="8"/>
      <c r="E371" s="8"/>
      <c r="F371" s="8"/>
    </row>
    <row r="372" spans="2:6" s="13" customFormat="1" x14ac:dyDescent="0.25">
      <c r="B372" s="8"/>
      <c r="C372" s="8"/>
      <c r="D372" s="8"/>
      <c r="E372" s="8"/>
      <c r="F372" s="8"/>
    </row>
    <row r="373" spans="2:6" s="13" customFormat="1" x14ac:dyDescent="0.25">
      <c r="B373" s="8"/>
      <c r="C373" s="8"/>
      <c r="D373" s="8"/>
      <c r="E373" s="8"/>
      <c r="F373" s="8"/>
    </row>
    <row r="374" spans="2:6" s="13" customFormat="1" x14ac:dyDescent="0.25">
      <c r="B374" s="8"/>
      <c r="C374" s="8"/>
      <c r="D374" s="8"/>
      <c r="E374" s="8"/>
      <c r="F374" s="8"/>
    </row>
    <row r="375" spans="2:6" s="13" customFormat="1" x14ac:dyDescent="0.25">
      <c r="B375" s="8"/>
      <c r="C375" s="8"/>
      <c r="D375" s="8"/>
      <c r="E375" s="8"/>
      <c r="F375" s="8"/>
    </row>
    <row r="376" spans="2:6" s="13" customFormat="1" x14ac:dyDescent="0.25">
      <c r="B376" s="8"/>
      <c r="C376" s="8"/>
      <c r="D376" s="8"/>
      <c r="E376" s="8"/>
      <c r="F376" s="8"/>
    </row>
    <row r="377" spans="2:6" s="13" customFormat="1" x14ac:dyDescent="0.25">
      <c r="B377" s="8"/>
      <c r="C377" s="8"/>
      <c r="D377" s="8"/>
      <c r="E377" s="8"/>
      <c r="F377" s="8"/>
    </row>
    <row r="378" spans="2:6" s="13" customFormat="1" x14ac:dyDescent="0.25">
      <c r="B378" s="8"/>
      <c r="C378" s="8"/>
      <c r="D378" s="8"/>
      <c r="E378" s="8"/>
      <c r="F378" s="8"/>
    </row>
    <row r="379" spans="2:6" s="13" customFormat="1" x14ac:dyDescent="0.25">
      <c r="B379" s="8"/>
      <c r="C379" s="8"/>
      <c r="D379" s="8"/>
      <c r="E379" s="8"/>
      <c r="F379" s="8"/>
    </row>
    <row r="380" spans="2:6" s="13" customFormat="1" x14ac:dyDescent="0.25">
      <c r="B380" s="8"/>
      <c r="C380" s="8"/>
      <c r="D380" s="8"/>
      <c r="E380" s="8"/>
      <c r="F380" s="8"/>
    </row>
    <row r="381" spans="2:6" s="13" customFormat="1" x14ac:dyDescent="0.25">
      <c r="B381" s="8"/>
      <c r="C381" s="8"/>
      <c r="D381" s="8"/>
      <c r="E381" s="8"/>
      <c r="F381" s="8"/>
    </row>
    <row r="382" spans="2:6" s="13" customFormat="1" x14ac:dyDescent="0.25">
      <c r="B382" s="8"/>
      <c r="C382" s="8"/>
      <c r="D382" s="8"/>
      <c r="E382" s="8"/>
      <c r="F382" s="8"/>
    </row>
    <row r="383" spans="2:6" s="13" customFormat="1" x14ac:dyDescent="0.25">
      <c r="B383" s="8"/>
      <c r="C383" s="8"/>
      <c r="D383" s="8"/>
      <c r="E383" s="8"/>
      <c r="F383" s="8"/>
    </row>
    <row r="384" spans="2:6" s="13" customFormat="1" x14ac:dyDescent="0.25">
      <c r="B384" s="8"/>
      <c r="C384" s="8"/>
      <c r="D384" s="8"/>
      <c r="E384" s="8"/>
      <c r="F384" s="8"/>
    </row>
    <row r="385" spans="2:6" s="13" customFormat="1" x14ac:dyDescent="0.25">
      <c r="B385" s="8"/>
      <c r="C385" s="8"/>
      <c r="D385" s="8"/>
      <c r="E385" s="8"/>
      <c r="F385" s="8"/>
    </row>
    <row r="386" spans="2:6" s="13" customFormat="1" x14ac:dyDescent="0.25">
      <c r="B386" s="8"/>
      <c r="C386" s="8"/>
      <c r="D386" s="8"/>
      <c r="E386" s="8"/>
      <c r="F386" s="8"/>
    </row>
    <row r="387" spans="2:6" s="13" customFormat="1" x14ac:dyDescent="0.25">
      <c r="B387" s="8"/>
      <c r="C387" s="8"/>
      <c r="D387" s="8"/>
      <c r="E387" s="8"/>
      <c r="F387" s="8"/>
    </row>
    <row r="388" spans="2:6" s="13" customFormat="1" x14ac:dyDescent="0.25">
      <c r="B388" s="8"/>
      <c r="C388" s="8"/>
      <c r="D388" s="8"/>
      <c r="E388" s="8"/>
      <c r="F388" s="8"/>
    </row>
    <row r="389" spans="2:6" s="13" customFormat="1" x14ac:dyDescent="0.25">
      <c r="B389" s="8"/>
      <c r="C389" s="8"/>
      <c r="D389" s="8"/>
      <c r="E389" s="8"/>
      <c r="F389" s="8"/>
    </row>
    <row r="390" spans="2:6" s="13" customFormat="1" x14ac:dyDescent="0.25">
      <c r="B390" s="8"/>
      <c r="C390" s="8"/>
      <c r="D390" s="8"/>
      <c r="E390" s="8"/>
      <c r="F390" s="8"/>
    </row>
    <row r="391" spans="2:6" s="13" customFormat="1" x14ac:dyDescent="0.25">
      <c r="B391" s="8"/>
      <c r="C391" s="8"/>
      <c r="D391" s="8"/>
      <c r="E391" s="8"/>
      <c r="F391" s="8"/>
    </row>
    <row r="392" spans="2:6" s="13" customFormat="1" x14ac:dyDescent="0.25">
      <c r="B392" s="8"/>
      <c r="C392" s="8"/>
      <c r="D392" s="8"/>
      <c r="E392" s="8"/>
      <c r="F392" s="8"/>
    </row>
    <row r="393" spans="2:6" s="13" customFormat="1" x14ac:dyDescent="0.25">
      <c r="B393" s="8"/>
      <c r="C393" s="8"/>
      <c r="D393" s="8"/>
      <c r="E393" s="8"/>
      <c r="F393" s="8"/>
    </row>
    <row r="394" spans="2:6" s="13" customFormat="1" x14ac:dyDescent="0.25">
      <c r="B394" s="8"/>
      <c r="C394" s="8"/>
      <c r="D394" s="8"/>
      <c r="E394" s="8"/>
      <c r="F394" s="8"/>
    </row>
    <row r="395" spans="2:6" s="13" customFormat="1" x14ac:dyDescent="0.25">
      <c r="B395" s="8"/>
      <c r="C395" s="8"/>
      <c r="D395" s="8"/>
      <c r="E395" s="8"/>
      <c r="F395" s="8"/>
    </row>
    <row r="396" spans="2:6" s="13" customFormat="1" x14ac:dyDescent="0.25">
      <c r="B396" s="8"/>
      <c r="C396" s="8"/>
      <c r="D396" s="8"/>
      <c r="E396" s="8"/>
      <c r="F396" s="8"/>
    </row>
    <row r="397" spans="2:6" s="13" customFormat="1" x14ac:dyDescent="0.25">
      <c r="B397" s="8"/>
      <c r="C397" s="8"/>
      <c r="D397" s="8"/>
      <c r="E397" s="8"/>
      <c r="F397" s="8"/>
    </row>
    <row r="398" spans="2:6" s="13" customFormat="1" x14ac:dyDescent="0.25">
      <c r="B398" s="8"/>
      <c r="C398" s="8"/>
      <c r="D398" s="8"/>
      <c r="E398" s="8"/>
      <c r="F398" s="8"/>
    </row>
  </sheetData>
  <customSheetViews>
    <customSheetView guid="{31AE7A29-0F97-440A-9A1D-506A370F096E}" topLeftCell="A40">
      <selection activeCell="H61" sqref="H61"/>
      <pageMargins left="0.7" right="0.7" top="0.75" bottom="0.75" header="0.3" footer="0.3"/>
      <pageSetup orientation="portrait" horizontalDpi="4294967294" verticalDpi="4294967294" r:id="rId1"/>
    </customSheetView>
    <customSheetView guid="{A688C734-1452-4300-ACDD-9A13A5FA3C39}" topLeftCell="A43">
      <pageMargins left="0.7" right="0.7" top="0.75" bottom="0.75" header="0.3" footer="0.3"/>
      <pageSetup orientation="portrait" horizontalDpi="4294967294" verticalDpi="4294967294" r:id="rId2"/>
    </customSheetView>
    <customSheetView guid="{91864B02-F002-42CC-B66F-695732BB6D7D}" topLeftCell="A40">
      <selection activeCell="H61" sqref="H61"/>
      <pageMargins left="0.7" right="0.7" top="0.75" bottom="0.75" header="0.3" footer="0.3"/>
      <pageSetup orientation="portrait" horizontalDpi="4294967294" verticalDpi="4294967294" r:id="rId3"/>
    </customSheetView>
    <customSheetView guid="{B845D4BD-92E1-42E2-8F29-A7FB1749831D}">
      <selection activeCell="F40" sqref="F40"/>
      <pageMargins left="0.7" right="0.7" top="0.75" bottom="0.75" header="0.3" footer="0.3"/>
      <pageSetup orientation="portrait" horizontalDpi="4294967294" verticalDpi="4294967294" r:id="rId4"/>
    </customSheetView>
  </customSheetViews>
  <mergeCells count="2">
    <mergeCell ref="A2:D2"/>
    <mergeCell ref="A3:D3"/>
  </mergeCells>
  <pageMargins left="0.7" right="0.7" top="0.75" bottom="0.75" header="0.3" footer="0.3"/>
  <pageSetup orientation="portrait" horizontalDpi="4294967294" verticalDpi="4294967294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7"/>
  <sheetViews>
    <sheetView topLeftCell="A40" workbookViewId="0">
      <selection activeCell="D42" sqref="D42:D67"/>
    </sheetView>
  </sheetViews>
  <sheetFormatPr defaultColWidth="8.5703125" defaultRowHeight="15.75" x14ac:dyDescent="0.25"/>
  <cols>
    <col min="1" max="1" width="28.42578125" style="12" bestFit="1" customWidth="1"/>
    <col min="2" max="2" width="10.42578125" style="15" customWidth="1"/>
    <col min="3" max="3" width="8.5703125" style="15"/>
    <col min="4" max="4" width="27.42578125" style="15" customWidth="1"/>
    <col min="5" max="6" width="8.5703125" style="15"/>
    <col min="7" max="16384" width="8.5703125" style="12"/>
  </cols>
  <sheetData>
    <row r="2" spans="1:6" ht="21" customHeight="1" x14ac:dyDescent="0.35">
      <c r="A2" s="153" t="s">
        <v>317</v>
      </c>
      <c r="B2" s="154"/>
      <c r="C2" s="154"/>
      <c r="D2" s="155"/>
    </row>
    <row r="3" spans="1:6" ht="25.35" customHeight="1" x14ac:dyDescent="0.3">
      <c r="A3" s="150" t="s">
        <v>318</v>
      </c>
      <c r="B3" s="133"/>
      <c r="C3" s="133"/>
      <c r="D3" s="151"/>
    </row>
    <row r="4" spans="1:6" ht="43.5" customHeight="1" x14ac:dyDescent="0.25">
      <c r="A4" s="4" t="s">
        <v>5</v>
      </c>
      <c r="B4" s="5" t="s">
        <v>118</v>
      </c>
      <c r="C4" s="6" t="s">
        <v>423</v>
      </c>
      <c r="D4" s="6" t="s">
        <v>6</v>
      </c>
    </row>
    <row r="5" spans="1:6" s="13" customFormat="1" ht="20.100000000000001" customHeight="1" x14ac:dyDescent="0.25">
      <c r="A5" s="9" t="s">
        <v>274</v>
      </c>
      <c r="B5" s="10">
        <v>0.5</v>
      </c>
      <c r="C5" s="7" t="s">
        <v>31</v>
      </c>
      <c r="D5" s="118"/>
      <c r="E5" s="8"/>
      <c r="F5" s="8"/>
    </row>
    <row r="6" spans="1:6" s="13" customFormat="1" ht="20.100000000000001" customHeight="1" x14ac:dyDescent="0.25">
      <c r="A6" s="14" t="s">
        <v>275</v>
      </c>
      <c r="B6" s="10">
        <v>0.5</v>
      </c>
      <c r="C6" s="7" t="s">
        <v>31</v>
      </c>
      <c r="D6" s="118"/>
      <c r="E6" s="8"/>
      <c r="F6" s="8"/>
    </row>
    <row r="7" spans="1:6" s="13" customFormat="1" ht="20.100000000000001" customHeight="1" x14ac:dyDescent="0.25">
      <c r="A7" s="14" t="s">
        <v>33</v>
      </c>
      <c r="B7" s="10">
        <v>0.5</v>
      </c>
      <c r="C7" s="7" t="s">
        <v>31</v>
      </c>
      <c r="D7" s="118"/>
      <c r="E7" s="8"/>
      <c r="F7" s="8"/>
    </row>
    <row r="8" spans="1:6" s="13" customFormat="1" ht="20.100000000000001" customHeight="1" x14ac:dyDescent="0.25">
      <c r="A8" s="14" t="s">
        <v>34</v>
      </c>
      <c r="B8" s="10">
        <v>0.5</v>
      </c>
      <c r="C8" s="7" t="s">
        <v>31</v>
      </c>
      <c r="D8" s="118"/>
      <c r="E8" s="8"/>
      <c r="F8" s="8"/>
    </row>
    <row r="9" spans="1:6" s="13" customFormat="1" ht="20.100000000000001" customHeight="1" x14ac:dyDescent="0.25">
      <c r="A9" s="14" t="s">
        <v>276</v>
      </c>
      <c r="B9" s="10">
        <v>0.5</v>
      </c>
      <c r="C9" s="7" t="s">
        <v>31</v>
      </c>
      <c r="D9" s="118"/>
      <c r="E9" s="8"/>
      <c r="F9" s="8"/>
    </row>
    <row r="10" spans="1:6" s="13" customFormat="1" ht="20.100000000000001" customHeight="1" x14ac:dyDescent="0.25">
      <c r="A10" s="14" t="s">
        <v>277</v>
      </c>
      <c r="B10" s="10">
        <v>0.5</v>
      </c>
      <c r="C10" s="7" t="s">
        <v>31</v>
      </c>
      <c r="D10" s="118"/>
      <c r="E10" s="8"/>
      <c r="F10" s="8"/>
    </row>
    <row r="11" spans="1:6" s="13" customFormat="1" ht="20.100000000000001" customHeight="1" x14ac:dyDescent="0.25">
      <c r="A11" s="14" t="s">
        <v>278</v>
      </c>
      <c r="B11" s="10">
        <v>0.5</v>
      </c>
      <c r="C11" s="7" t="s">
        <v>31</v>
      </c>
      <c r="D11" s="118"/>
      <c r="E11" s="8"/>
      <c r="F11" s="8"/>
    </row>
    <row r="12" spans="1:6" s="13" customFormat="1" ht="20.100000000000001" customHeight="1" x14ac:dyDescent="0.25">
      <c r="A12" s="14" t="s">
        <v>279</v>
      </c>
      <c r="B12" s="10">
        <v>0.5</v>
      </c>
      <c r="C12" s="7" t="s">
        <v>31</v>
      </c>
      <c r="D12" s="118"/>
      <c r="E12" s="8"/>
      <c r="F12" s="8"/>
    </row>
    <row r="13" spans="1:6" s="13" customFormat="1" ht="20.100000000000001" customHeight="1" x14ac:dyDescent="0.25">
      <c r="A13" s="14" t="s">
        <v>280</v>
      </c>
      <c r="B13" s="10">
        <v>0.5</v>
      </c>
      <c r="C13" s="7" t="s">
        <v>31</v>
      </c>
      <c r="D13" s="118"/>
      <c r="E13" s="8"/>
      <c r="F13" s="8"/>
    </row>
    <row r="14" spans="1:6" s="13" customFormat="1" ht="20.100000000000001" customHeight="1" x14ac:dyDescent="0.25">
      <c r="A14" s="14" t="s">
        <v>281</v>
      </c>
      <c r="B14" s="10">
        <v>0.5</v>
      </c>
      <c r="C14" s="7" t="s">
        <v>31</v>
      </c>
      <c r="D14" s="118"/>
      <c r="E14" s="8"/>
      <c r="F14" s="8"/>
    </row>
    <row r="15" spans="1:6" s="13" customFormat="1" ht="20.100000000000001" customHeight="1" x14ac:dyDescent="0.25">
      <c r="A15" s="14" t="s">
        <v>282</v>
      </c>
      <c r="B15" s="10">
        <v>0.5</v>
      </c>
      <c r="C15" s="7" t="s">
        <v>31</v>
      </c>
      <c r="D15" s="118"/>
      <c r="E15" s="8"/>
      <c r="F15" s="8"/>
    </row>
    <row r="16" spans="1:6" s="13" customFormat="1" ht="20.100000000000001" customHeight="1" x14ac:dyDescent="0.25">
      <c r="A16" s="14" t="s">
        <v>283</v>
      </c>
      <c r="B16" s="10">
        <v>0.5</v>
      </c>
      <c r="C16" s="7" t="s">
        <v>31</v>
      </c>
      <c r="D16" s="118"/>
      <c r="E16" s="8"/>
      <c r="F16" s="8"/>
    </row>
    <row r="17" spans="1:6" s="13" customFormat="1" ht="20.100000000000001" customHeight="1" x14ac:dyDescent="0.25">
      <c r="A17" s="14" t="s">
        <v>284</v>
      </c>
      <c r="B17" s="10">
        <v>0.5</v>
      </c>
      <c r="C17" s="7" t="s">
        <v>31</v>
      </c>
      <c r="D17" s="118"/>
      <c r="E17" s="8"/>
      <c r="F17" s="8"/>
    </row>
    <row r="18" spans="1:6" s="13" customFormat="1" x14ac:dyDescent="0.25">
      <c r="A18" s="14" t="s">
        <v>285</v>
      </c>
      <c r="B18" s="10">
        <v>0.5</v>
      </c>
      <c r="C18" s="7" t="s">
        <v>31</v>
      </c>
      <c r="D18" s="118"/>
      <c r="E18" s="8"/>
      <c r="F18" s="8"/>
    </row>
    <row r="19" spans="1:6" s="13" customFormat="1" x14ac:dyDescent="0.25">
      <c r="A19" s="14" t="s">
        <v>286</v>
      </c>
      <c r="B19" s="10">
        <v>0.5</v>
      </c>
      <c r="C19" s="7" t="s">
        <v>31</v>
      </c>
      <c r="D19" s="118"/>
      <c r="E19" s="8"/>
      <c r="F19" s="8"/>
    </row>
    <row r="20" spans="1:6" s="13" customFormat="1" x14ac:dyDescent="0.25">
      <c r="A20" s="14" t="s">
        <v>287</v>
      </c>
      <c r="B20" s="10">
        <v>0.5</v>
      </c>
      <c r="C20" s="7" t="s">
        <v>31</v>
      </c>
      <c r="D20" s="118"/>
      <c r="E20" s="8"/>
      <c r="F20" s="8"/>
    </row>
    <row r="21" spans="1:6" s="13" customFormat="1" x14ac:dyDescent="0.25">
      <c r="A21" s="14" t="s">
        <v>288</v>
      </c>
      <c r="B21" s="10">
        <v>0.5</v>
      </c>
      <c r="C21" s="7" t="s">
        <v>31</v>
      </c>
      <c r="D21" s="118"/>
      <c r="E21" s="8"/>
      <c r="F21" s="8"/>
    </row>
    <row r="22" spans="1:6" s="13" customFormat="1" x14ac:dyDescent="0.25">
      <c r="A22" s="14" t="s">
        <v>289</v>
      </c>
      <c r="B22" s="10">
        <v>0.5</v>
      </c>
      <c r="C22" s="7" t="s">
        <v>31</v>
      </c>
      <c r="D22" s="118"/>
      <c r="E22" s="8"/>
      <c r="F22" s="8"/>
    </row>
    <row r="23" spans="1:6" s="13" customFormat="1" x14ac:dyDescent="0.25">
      <c r="A23" s="14" t="s">
        <v>290</v>
      </c>
      <c r="B23" s="10">
        <v>0.5</v>
      </c>
      <c r="C23" s="7" t="s">
        <v>31</v>
      </c>
      <c r="D23" s="118"/>
      <c r="E23" s="8"/>
      <c r="F23" s="8"/>
    </row>
    <row r="24" spans="1:6" s="13" customFormat="1" x14ac:dyDescent="0.25">
      <c r="A24" s="14" t="s">
        <v>49</v>
      </c>
      <c r="B24" s="10">
        <v>0.5</v>
      </c>
      <c r="C24" s="7" t="s">
        <v>31</v>
      </c>
      <c r="D24" s="118"/>
      <c r="E24" s="8"/>
      <c r="F24" s="8"/>
    </row>
    <row r="25" spans="1:6" s="13" customFormat="1" x14ac:dyDescent="0.25">
      <c r="A25" s="14" t="s">
        <v>291</v>
      </c>
      <c r="B25" s="10">
        <v>0.5</v>
      </c>
      <c r="C25" s="7" t="s">
        <v>31</v>
      </c>
      <c r="D25" s="118"/>
      <c r="E25" s="8"/>
      <c r="F25" s="8"/>
    </row>
    <row r="26" spans="1:6" s="13" customFormat="1" x14ac:dyDescent="0.25">
      <c r="A26" s="14" t="s">
        <v>292</v>
      </c>
      <c r="B26" s="10">
        <v>0.5</v>
      </c>
      <c r="C26" s="7" t="s">
        <v>31</v>
      </c>
      <c r="D26" s="118"/>
      <c r="E26" s="8"/>
      <c r="F26" s="8"/>
    </row>
    <row r="27" spans="1:6" s="13" customFormat="1" x14ac:dyDescent="0.25">
      <c r="A27" s="14" t="s">
        <v>293</v>
      </c>
      <c r="B27" s="10">
        <v>0.5</v>
      </c>
      <c r="C27" s="7" t="s">
        <v>31</v>
      </c>
      <c r="D27" s="118"/>
      <c r="E27" s="8"/>
      <c r="F27" s="8"/>
    </row>
    <row r="28" spans="1:6" s="13" customFormat="1" x14ac:dyDescent="0.25">
      <c r="A28" s="14" t="s">
        <v>294</v>
      </c>
      <c r="B28" s="10">
        <v>0.5</v>
      </c>
      <c r="C28" s="7" t="s">
        <v>31</v>
      </c>
      <c r="D28" s="118"/>
      <c r="E28" s="8"/>
      <c r="F28" s="8"/>
    </row>
    <row r="29" spans="1:6" s="13" customFormat="1" x14ac:dyDescent="0.25">
      <c r="A29" s="14" t="s">
        <v>295</v>
      </c>
      <c r="B29" s="10">
        <v>0.5</v>
      </c>
      <c r="C29" s="7" t="s">
        <v>31</v>
      </c>
      <c r="D29" s="118"/>
      <c r="E29" s="8"/>
      <c r="F29" s="8"/>
    </row>
    <row r="30" spans="1:6" s="13" customFormat="1" x14ac:dyDescent="0.25">
      <c r="A30" s="14" t="s">
        <v>40</v>
      </c>
      <c r="B30" s="10">
        <v>0.5</v>
      </c>
      <c r="C30" s="7" t="s">
        <v>31</v>
      </c>
      <c r="D30" s="118"/>
      <c r="E30" s="8"/>
      <c r="F30" s="8"/>
    </row>
    <row r="31" spans="1:6" s="13" customFormat="1" x14ac:dyDescent="0.25">
      <c r="A31" s="14" t="s">
        <v>296</v>
      </c>
      <c r="B31" s="10">
        <v>0.5</v>
      </c>
      <c r="C31" s="7" t="s">
        <v>31</v>
      </c>
      <c r="D31" s="118"/>
      <c r="E31" s="8"/>
      <c r="F31" s="8"/>
    </row>
    <row r="32" spans="1:6" s="13" customFormat="1" x14ac:dyDescent="0.25">
      <c r="A32" s="14" t="s">
        <v>297</v>
      </c>
      <c r="B32" s="10">
        <v>0.5</v>
      </c>
      <c r="C32" s="7" t="s">
        <v>31</v>
      </c>
      <c r="D32" s="118"/>
      <c r="E32" s="8"/>
      <c r="F32" s="8"/>
    </row>
    <row r="33" spans="1:6" s="13" customFormat="1" x14ac:dyDescent="0.25">
      <c r="A33" s="14" t="s">
        <v>41</v>
      </c>
      <c r="B33" s="10">
        <v>0.5</v>
      </c>
      <c r="C33" s="7" t="s">
        <v>31</v>
      </c>
      <c r="D33" s="118"/>
      <c r="E33" s="8"/>
      <c r="F33" s="8"/>
    </row>
    <row r="34" spans="1:6" s="13" customFormat="1" x14ac:dyDescent="0.25">
      <c r="A34" s="14" t="s">
        <v>42</v>
      </c>
      <c r="B34" s="10">
        <v>0.5</v>
      </c>
      <c r="C34" s="7" t="s">
        <v>31</v>
      </c>
      <c r="D34" s="118"/>
      <c r="E34" s="8"/>
      <c r="F34" s="8"/>
    </row>
    <row r="35" spans="1:6" s="13" customFormat="1" ht="15" customHeight="1" x14ac:dyDescent="0.25">
      <c r="A35" s="14" t="s">
        <v>298</v>
      </c>
      <c r="B35" s="10">
        <v>0.5</v>
      </c>
      <c r="C35" s="7" t="s">
        <v>31</v>
      </c>
      <c r="D35" s="118"/>
      <c r="E35" s="8"/>
      <c r="F35" s="8"/>
    </row>
    <row r="36" spans="1:6" s="13" customFormat="1" x14ac:dyDescent="0.25">
      <c r="A36" s="14" t="s">
        <v>43</v>
      </c>
      <c r="B36" s="10">
        <v>0.5</v>
      </c>
      <c r="C36" s="7" t="s">
        <v>31</v>
      </c>
      <c r="D36" s="118"/>
      <c r="E36" s="8"/>
      <c r="F36" s="8"/>
    </row>
    <row r="37" spans="1:6" s="13" customFormat="1" x14ac:dyDescent="0.25">
      <c r="A37" s="14" t="s">
        <v>44</v>
      </c>
      <c r="B37" s="10">
        <v>0.5</v>
      </c>
      <c r="C37" s="7" t="s">
        <v>31</v>
      </c>
      <c r="D37" s="118"/>
      <c r="E37" s="8"/>
      <c r="F37" s="8"/>
    </row>
    <row r="38" spans="1:6" s="13" customFormat="1" x14ac:dyDescent="0.25">
      <c r="A38" s="14" t="s">
        <v>45</v>
      </c>
      <c r="B38" s="10">
        <v>0.5</v>
      </c>
      <c r="C38" s="7" t="s">
        <v>31</v>
      </c>
      <c r="D38" s="118"/>
      <c r="E38" s="8"/>
      <c r="F38" s="8"/>
    </row>
    <row r="39" spans="1:6" s="13" customFormat="1" x14ac:dyDescent="0.25">
      <c r="A39" s="50"/>
      <c r="B39" s="51"/>
      <c r="C39" s="52"/>
      <c r="D39" s="52"/>
      <c r="E39" s="8"/>
      <c r="F39" s="8"/>
    </row>
    <row r="40" spans="1:6" s="13" customFormat="1" x14ac:dyDescent="0.25">
      <c r="A40" s="50"/>
      <c r="B40" s="51"/>
      <c r="C40" s="52"/>
      <c r="D40" s="52"/>
      <c r="E40" s="8"/>
      <c r="F40" s="8"/>
    </row>
    <row r="41" spans="1:6" ht="43.5" customHeight="1" x14ac:dyDescent="0.25">
      <c r="A41" s="4" t="s">
        <v>5</v>
      </c>
      <c r="B41" s="5" t="s">
        <v>118</v>
      </c>
      <c r="C41" s="6" t="s">
        <v>423</v>
      </c>
      <c r="D41" s="6" t="s">
        <v>6</v>
      </c>
    </row>
    <row r="42" spans="1:6" s="13" customFormat="1" x14ac:dyDescent="0.25">
      <c r="A42" s="14" t="s">
        <v>46</v>
      </c>
      <c r="B42" s="10">
        <v>0.5</v>
      </c>
      <c r="C42" s="7" t="s">
        <v>31</v>
      </c>
      <c r="D42" s="118"/>
      <c r="E42" s="8"/>
      <c r="F42" s="8"/>
    </row>
    <row r="43" spans="1:6" s="13" customFormat="1" x14ac:dyDescent="0.25">
      <c r="A43" s="14" t="s">
        <v>47</v>
      </c>
      <c r="B43" s="10">
        <v>0.5</v>
      </c>
      <c r="C43" s="7" t="s">
        <v>31</v>
      </c>
      <c r="D43" s="118"/>
      <c r="E43" s="8"/>
      <c r="F43" s="8"/>
    </row>
    <row r="44" spans="1:6" s="13" customFormat="1" x14ac:dyDescent="0.25">
      <c r="A44" s="14" t="s">
        <v>299</v>
      </c>
      <c r="B44" s="10">
        <v>0.5</v>
      </c>
      <c r="C44" s="7" t="s">
        <v>31</v>
      </c>
      <c r="D44" s="118"/>
      <c r="E44" s="8"/>
      <c r="F44" s="8"/>
    </row>
    <row r="45" spans="1:6" s="13" customFormat="1" x14ac:dyDescent="0.25">
      <c r="A45" s="14" t="s">
        <v>303</v>
      </c>
      <c r="B45" s="10">
        <v>0.5</v>
      </c>
      <c r="C45" s="7" t="s">
        <v>31</v>
      </c>
      <c r="D45" s="118"/>
      <c r="E45" s="8"/>
      <c r="F45" s="8"/>
    </row>
    <row r="46" spans="1:6" s="13" customFormat="1" x14ac:dyDescent="0.25">
      <c r="A46" s="14" t="s">
        <v>300</v>
      </c>
      <c r="B46" s="10">
        <v>0.5</v>
      </c>
      <c r="C46" s="7" t="s">
        <v>31</v>
      </c>
      <c r="D46" s="118"/>
      <c r="E46" s="8"/>
      <c r="F46" s="8"/>
    </row>
    <row r="47" spans="1:6" s="13" customFormat="1" x14ac:dyDescent="0.25">
      <c r="A47" s="14" t="s">
        <v>301</v>
      </c>
      <c r="B47" s="10">
        <v>0.5</v>
      </c>
      <c r="C47" s="7" t="s">
        <v>31</v>
      </c>
      <c r="D47" s="118"/>
      <c r="E47" s="8"/>
      <c r="F47" s="8"/>
    </row>
    <row r="48" spans="1:6" s="13" customFormat="1" x14ac:dyDescent="0.25">
      <c r="A48" s="14" t="s">
        <v>302</v>
      </c>
      <c r="B48" s="10">
        <v>0.5</v>
      </c>
      <c r="C48" s="7" t="s">
        <v>31</v>
      </c>
      <c r="D48" s="118"/>
      <c r="E48" s="8"/>
      <c r="F48" s="8"/>
    </row>
    <row r="49" spans="1:6" s="13" customFormat="1" x14ac:dyDescent="0.25">
      <c r="A49" s="14" t="s">
        <v>119</v>
      </c>
      <c r="B49" s="10">
        <v>0.5</v>
      </c>
      <c r="C49" s="7" t="s">
        <v>31</v>
      </c>
      <c r="D49" s="118"/>
      <c r="E49" s="8"/>
      <c r="F49" s="8"/>
    </row>
    <row r="50" spans="1:6" s="13" customFormat="1" x14ac:dyDescent="0.25">
      <c r="A50" s="14" t="s">
        <v>54</v>
      </c>
      <c r="B50" s="10">
        <v>0.5</v>
      </c>
      <c r="C50" s="7" t="s">
        <v>31</v>
      </c>
      <c r="D50" s="118"/>
      <c r="E50" s="8"/>
      <c r="F50" s="8"/>
    </row>
    <row r="51" spans="1:6" s="13" customFormat="1" x14ac:dyDescent="0.25">
      <c r="A51" s="14" t="s">
        <v>98</v>
      </c>
      <c r="B51" s="10">
        <v>0.5</v>
      </c>
      <c r="C51" s="7" t="s">
        <v>31</v>
      </c>
      <c r="D51" s="118"/>
      <c r="E51" s="8"/>
      <c r="F51" s="8"/>
    </row>
    <row r="52" spans="1:6" s="13" customFormat="1" x14ac:dyDescent="0.25">
      <c r="A52" s="14" t="s">
        <v>304</v>
      </c>
      <c r="B52" s="10">
        <v>0.5</v>
      </c>
      <c r="C52" s="7" t="s">
        <v>31</v>
      </c>
      <c r="D52" s="118"/>
      <c r="E52" s="8"/>
      <c r="F52" s="8"/>
    </row>
    <row r="53" spans="1:6" s="13" customFormat="1" x14ac:dyDescent="0.25">
      <c r="A53" s="14" t="s">
        <v>419</v>
      </c>
      <c r="B53" s="10">
        <v>0.5</v>
      </c>
      <c r="C53" s="7" t="s">
        <v>31</v>
      </c>
      <c r="D53" s="118"/>
      <c r="E53" s="8"/>
      <c r="F53" s="8"/>
    </row>
    <row r="54" spans="1:6" s="13" customFormat="1" x14ac:dyDescent="0.25">
      <c r="A54" s="14" t="s">
        <v>305</v>
      </c>
      <c r="B54" s="10">
        <v>0.5</v>
      </c>
      <c r="C54" s="7" t="s">
        <v>31</v>
      </c>
      <c r="D54" s="118"/>
      <c r="E54" s="8"/>
      <c r="F54" s="8"/>
    </row>
    <row r="55" spans="1:6" s="13" customFormat="1" x14ac:dyDescent="0.25">
      <c r="A55" s="14" t="s">
        <v>306</v>
      </c>
      <c r="B55" s="10">
        <v>0.5</v>
      </c>
      <c r="C55" s="7" t="s">
        <v>31</v>
      </c>
      <c r="D55" s="118"/>
      <c r="E55" s="8"/>
      <c r="F55" s="8"/>
    </row>
    <row r="56" spans="1:6" s="13" customFormat="1" x14ac:dyDescent="0.25">
      <c r="A56" s="14" t="s">
        <v>307</v>
      </c>
      <c r="B56" s="10">
        <v>0.5</v>
      </c>
      <c r="C56" s="7" t="s">
        <v>31</v>
      </c>
      <c r="D56" s="118"/>
      <c r="E56" s="8"/>
      <c r="F56" s="8"/>
    </row>
    <row r="57" spans="1:6" s="13" customFormat="1" x14ac:dyDescent="0.25">
      <c r="A57" s="14" t="s">
        <v>308</v>
      </c>
      <c r="B57" s="10">
        <v>0.5</v>
      </c>
      <c r="C57" s="7" t="s">
        <v>31</v>
      </c>
      <c r="D57" s="118"/>
      <c r="E57" s="8"/>
      <c r="F57" s="8"/>
    </row>
    <row r="58" spans="1:6" s="13" customFormat="1" x14ac:dyDescent="0.25">
      <c r="A58" s="14" t="s">
        <v>309</v>
      </c>
      <c r="B58" s="10">
        <v>0.5</v>
      </c>
      <c r="C58" s="7" t="s">
        <v>31</v>
      </c>
      <c r="D58" s="118"/>
      <c r="E58" s="8"/>
      <c r="F58" s="8"/>
    </row>
    <row r="59" spans="1:6" s="13" customFormat="1" x14ac:dyDescent="0.25">
      <c r="A59" s="14" t="s">
        <v>310</v>
      </c>
      <c r="B59" s="10">
        <v>0.5</v>
      </c>
      <c r="C59" s="7" t="s">
        <v>31</v>
      </c>
      <c r="D59" s="118"/>
      <c r="E59" s="8"/>
      <c r="F59" s="8"/>
    </row>
    <row r="60" spans="1:6" s="13" customFormat="1" x14ac:dyDescent="0.25">
      <c r="A60" s="14" t="s">
        <v>311</v>
      </c>
      <c r="B60" s="10">
        <v>0.5</v>
      </c>
      <c r="C60" s="7" t="s">
        <v>31</v>
      </c>
      <c r="D60" s="118"/>
      <c r="E60" s="8"/>
      <c r="F60" s="8"/>
    </row>
    <row r="61" spans="1:6" s="13" customFormat="1" x14ac:dyDescent="0.25">
      <c r="A61" s="14" t="s">
        <v>56</v>
      </c>
      <c r="B61" s="10">
        <v>0.5</v>
      </c>
      <c r="C61" s="7" t="s">
        <v>31</v>
      </c>
      <c r="D61" s="118"/>
      <c r="E61" s="8"/>
      <c r="F61" s="8"/>
    </row>
    <row r="62" spans="1:6" s="13" customFormat="1" x14ac:dyDescent="0.25">
      <c r="A62" s="14" t="s">
        <v>57</v>
      </c>
      <c r="B62" s="10">
        <v>0.5</v>
      </c>
      <c r="C62" s="7" t="s">
        <v>31</v>
      </c>
      <c r="D62" s="118"/>
      <c r="E62" s="8"/>
      <c r="F62" s="8"/>
    </row>
    <row r="63" spans="1:6" s="13" customFormat="1" x14ac:dyDescent="0.25">
      <c r="A63" s="14" t="s">
        <v>313</v>
      </c>
      <c r="B63" s="10">
        <v>0.5</v>
      </c>
      <c r="C63" s="7" t="s">
        <v>31</v>
      </c>
      <c r="D63" s="118"/>
      <c r="E63" s="8"/>
      <c r="F63" s="8"/>
    </row>
    <row r="64" spans="1:6" s="13" customFormat="1" x14ac:dyDescent="0.25">
      <c r="A64" s="14" t="s">
        <v>312</v>
      </c>
      <c r="B64" s="10">
        <v>0.5</v>
      </c>
      <c r="C64" s="7" t="s">
        <v>31</v>
      </c>
      <c r="D64" s="118"/>
      <c r="E64" s="8"/>
      <c r="F64" s="8"/>
    </row>
    <row r="65" spans="1:6" s="13" customFormat="1" x14ac:dyDescent="0.25">
      <c r="A65" s="14" t="s">
        <v>314</v>
      </c>
      <c r="B65" s="10">
        <v>0.5</v>
      </c>
      <c r="C65" s="7" t="s">
        <v>31</v>
      </c>
      <c r="D65" s="118"/>
      <c r="E65" s="8"/>
      <c r="F65" s="8"/>
    </row>
    <row r="66" spans="1:6" s="13" customFormat="1" x14ac:dyDescent="0.25">
      <c r="A66" s="14" t="s">
        <v>315</v>
      </c>
      <c r="B66" s="10">
        <v>0.5</v>
      </c>
      <c r="C66" s="7" t="s">
        <v>31</v>
      </c>
      <c r="D66" s="118"/>
      <c r="E66" s="8"/>
      <c r="F66" s="8"/>
    </row>
    <row r="67" spans="1:6" s="13" customFormat="1" x14ac:dyDescent="0.25">
      <c r="A67" s="14" t="s">
        <v>316</v>
      </c>
      <c r="B67" s="10">
        <v>0.5</v>
      </c>
      <c r="C67" s="7" t="s">
        <v>31</v>
      </c>
      <c r="D67" s="118"/>
      <c r="E67" s="8"/>
      <c r="F67" s="8"/>
    </row>
    <row r="68" spans="1:6" s="13" customFormat="1" x14ac:dyDescent="0.25">
      <c r="B68" s="8"/>
      <c r="C68" s="8"/>
      <c r="D68" s="8"/>
      <c r="E68" s="8"/>
      <c r="F68" s="8"/>
    </row>
    <row r="69" spans="1:6" s="13" customFormat="1" x14ac:dyDescent="0.25">
      <c r="B69" s="8"/>
      <c r="C69" s="8"/>
      <c r="D69" s="8"/>
      <c r="E69" s="8"/>
      <c r="F69" s="8"/>
    </row>
    <row r="70" spans="1:6" s="13" customFormat="1" x14ac:dyDescent="0.25">
      <c r="B70" s="8"/>
      <c r="C70" s="8"/>
      <c r="D70" s="8"/>
      <c r="E70" s="8"/>
      <c r="F70" s="8"/>
    </row>
    <row r="71" spans="1:6" s="13" customFormat="1" x14ac:dyDescent="0.25">
      <c r="B71" s="8"/>
      <c r="C71" s="8"/>
      <c r="D71" s="8"/>
      <c r="E71" s="8"/>
      <c r="F71" s="8"/>
    </row>
    <row r="72" spans="1:6" s="13" customFormat="1" x14ac:dyDescent="0.25">
      <c r="B72" s="8"/>
      <c r="C72" s="8"/>
      <c r="D72" s="8"/>
      <c r="E72" s="8"/>
      <c r="F72" s="8"/>
    </row>
    <row r="73" spans="1:6" s="13" customFormat="1" x14ac:dyDescent="0.25">
      <c r="B73" s="8"/>
      <c r="C73" s="8"/>
      <c r="D73" s="8"/>
      <c r="E73" s="8"/>
      <c r="F73" s="8"/>
    </row>
    <row r="74" spans="1:6" s="13" customFormat="1" x14ac:dyDescent="0.25">
      <c r="B74" s="8"/>
      <c r="C74" s="8"/>
      <c r="D74" s="8"/>
      <c r="E74" s="8"/>
      <c r="F74" s="8"/>
    </row>
    <row r="75" spans="1:6" s="13" customFormat="1" x14ac:dyDescent="0.25">
      <c r="B75" s="8"/>
      <c r="C75" s="8"/>
      <c r="D75" s="8"/>
      <c r="E75" s="8"/>
      <c r="F75" s="8"/>
    </row>
    <row r="76" spans="1:6" s="13" customFormat="1" x14ac:dyDescent="0.25">
      <c r="B76" s="8"/>
      <c r="C76" s="8"/>
      <c r="D76" s="8"/>
      <c r="E76" s="8"/>
      <c r="F76" s="8"/>
    </row>
    <row r="77" spans="1:6" s="13" customFormat="1" x14ac:dyDescent="0.25">
      <c r="B77" s="8"/>
      <c r="C77" s="8"/>
      <c r="D77" s="8"/>
      <c r="E77" s="8"/>
      <c r="F77" s="8"/>
    </row>
    <row r="78" spans="1:6" s="13" customFormat="1" x14ac:dyDescent="0.25">
      <c r="B78" s="8"/>
      <c r="C78" s="8"/>
      <c r="D78" s="8"/>
      <c r="E78" s="8"/>
      <c r="F78" s="8"/>
    </row>
    <row r="79" spans="1:6" s="13" customFormat="1" x14ac:dyDescent="0.25">
      <c r="B79" s="8"/>
      <c r="C79" s="8"/>
      <c r="D79" s="8"/>
      <c r="E79" s="8"/>
      <c r="F79" s="8"/>
    </row>
    <row r="80" spans="1:6" s="13" customFormat="1" x14ac:dyDescent="0.25">
      <c r="B80" s="8"/>
      <c r="C80" s="8"/>
      <c r="D80" s="8"/>
      <c r="E80" s="8"/>
      <c r="F80" s="8"/>
    </row>
    <row r="81" spans="2:6" s="13" customFormat="1" x14ac:dyDescent="0.25">
      <c r="B81" s="8"/>
      <c r="C81" s="8"/>
      <c r="D81" s="8"/>
      <c r="E81" s="8"/>
      <c r="F81" s="8"/>
    </row>
    <row r="82" spans="2:6" s="13" customFormat="1" x14ac:dyDescent="0.25">
      <c r="B82" s="8"/>
      <c r="C82" s="8"/>
      <c r="D82" s="8"/>
      <c r="E82" s="8"/>
      <c r="F82" s="8"/>
    </row>
    <row r="83" spans="2:6" s="13" customFormat="1" x14ac:dyDescent="0.25">
      <c r="B83" s="8"/>
      <c r="C83" s="8"/>
      <c r="D83" s="8"/>
      <c r="E83" s="8"/>
      <c r="F83" s="8"/>
    </row>
    <row r="84" spans="2:6" s="13" customFormat="1" x14ac:dyDescent="0.25">
      <c r="B84" s="8"/>
      <c r="C84" s="8"/>
      <c r="D84" s="8"/>
      <c r="E84" s="8"/>
      <c r="F84" s="8"/>
    </row>
    <row r="85" spans="2:6" s="13" customFormat="1" x14ac:dyDescent="0.25">
      <c r="B85" s="8"/>
      <c r="C85" s="8"/>
      <c r="D85" s="8"/>
      <c r="E85" s="8"/>
      <c r="F85" s="8"/>
    </row>
    <row r="86" spans="2:6" s="13" customFormat="1" x14ac:dyDescent="0.25">
      <c r="B86" s="8"/>
      <c r="C86" s="8"/>
      <c r="D86" s="8"/>
      <c r="E86" s="8"/>
      <c r="F86" s="8"/>
    </row>
    <row r="87" spans="2:6" s="13" customFormat="1" x14ac:dyDescent="0.25">
      <c r="B87" s="8"/>
      <c r="C87" s="8"/>
      <c r="D87" s="8"/>
      <c r="E87" s="8"/>
      <c r="F87" s="8"/>
    </row>
    <row r="88" spans="2:6" s="13" customFormat="1" x14ac:dyDescent="0.25">
      <c r="B88" s="8"/>
      <c r="C88" s="8"/>
      <c r="D88" s="8"/>
      <c r="E88" s="8"/>
      <c r="F88" s="8"/>
    </row>
    <row r="89" spans="2:6" s="13" customFormat="1" x14ac:dyDescent="0.25">
      <c r="B89" s="8"/>
      <c r="C89" s="8"/>
      <c r="D89" s="8"/>
      <c r="E89" s="8"/>
      <c r="F89" s="8"/>
    </row>
    <row r="90" spans="2:6" s="13" customFormat="1" x14ac:dyDescent="0.25">
      <c r="B90" s="8"/>
      <c r="C90" s="8"/>
      <c r="D90" s="8"/>
      <c r="E90" s="8"/>
      <c r="F90" s="8"/>
    </row>
    <row r="91" spans="2:6" s="13" customFormat="1" x14ac:dyDescent="0.25">
      <c r="B91" s="8"/>
      <c r="C91" s="8"/>
      <c r="D91" s="8"/>
      <c r="E91" s="8"/>
      <c r="F91" s="8"/>
    </row>
    <row r="92" spans="2:6" s="13" customFormat="1" x14ac:dyDescent="0.25">
      <c r="B92" s="8"/>
      <c r="C92" s="8"/>
      <c r="D92" s="8"/>
      <c r="E92" s="8"/>
      <c r="F92" s="8"/>
    </row>
    <row r="93" spans="2:6" s="13" customFormat="1" x14ac:dyDescent="0.25">
      <c r="B93" s="8"/>
      <c r="C93" s="8"/>
      <c r="D93" s="8"/>
      <c r="E93" s="8"/>
      <c r="F93" s="8"/>
    </row>
    <row r="94" spans="2:6" s="13" customFormat="1" x14ac:dyDescent="0.25">
      <c r="B94" s="8"/>
      <c r="C94" s="8"/>
      <c r="D94" s="8"/>
      <c r="E94" s="8"/>
      <c r="F94" s="8"/>
    </row>
    <row r="95" spans="2:6" s="13" customFormat="1" x14ac:dyDescent="0.25">
      <c r="B95" s="8"/>
      <c r="C95" s="8"/>
      <c r="D95" s="8"/>
      <c r="E95" s="8"/>
      <c r="F95" s="8"/>
    </row>
    <row r="96" spans="2:6" s="13" customFormat="1" x14ac:dyDescent="0.25">
      <c r="B96" s="8"/>
      <c r="C96" s="8"/>
      <c r="D96" s="8"/>
      <c r="E96" s="8"/>
      <c r="F96" s="8"/>
    </row>
    <row r="97" spans="2:6" s="13" customFormat="1" x14ac:dyDescent="0.25">
      <c r="B97" s="8"/>
      <c r="C97" s="8"/>
      <c r="D97" s="8"/>
      <c r="E97" s="8"/>
      <c r="F97" s="8"/>
    </row>
    <row r="98" spans="2:6" s="13" customFormat="1" x14ac:dyDescent="0.25">
      <c r="B98" s="8"/>
      <c r="C98" s="8"/>
      <c r="D98" s="8"/>
      <c r="E98" s="8"/>
      <c r="F98" s="8"/>
    </row>
    <row r="99" spans="2:6" s="13" customFormat="1" x14ac:dyDescent="0.25">
      <c r="B99" s="8"/>
      <c r="C99" s="8"/>
      <c r="D99" s="8"/>
      <c r="E99" s="8"/>
      <c r="F99" s="8"/>
    </row>
    <row r="100" spans="2:6" s="13" customFormat="1" x14ac:dyDescent="0.25">
      <c r="B100" s="8"/>
      <c r="C100" s="8"/>
      <c r="D100" s="8"/>
      <c r="E100" s="8"/>
      <c r="F100" s="8"/>
    </row>
    <row r="101" spans="2:6" s="13" customFormat="1" x14ac:dyDescent="0.25">
      <c r="B101" s="8"/>
      <c r="C101" s="8"/>
      <c r="D101" s="8"/>
      <c r="E101" s="8"/>
      <c r="F101" s="8"/>
    </row>
    <row r="102" spans="2:6" s="13" customFormat="1" x14ac:dyDescent="0.25">
      <c r="B102" s="8"/>
      <c r="C102" s="8"/>
      <c r="D102" s="8"/>
      <c r="E102" s="8"/>
      <c r="F102" s="8"/>
    </row>
    <row r="103" spans="2:6" s="13" customFormat="1" x14ac:dyDescent="0.25">
      <c r="B103" s="8"/>
      <c r="C103" s="8"/>
      <c r="D103" s="8"/>
      <c r="E103" s="8"/>
      <c r="F103" s="8"/>
    </row>
    <row r="104" spans="2:6" s="13" customFormat="1" x14ac:dyDescent="0.25">
      <c r="B104" s="8"/>
      <c r="C104" s="8"/>
      <c r="D104" s="8"/>
      <c r="E104" s="8"/>
      <c r="F104" s="8"/>
    </row>
    <row r="105" spans="2:6" s="13" customFormat="1" x14ac:dyDescent="0.25">
      <c r="B105" s="8"/>
      <c r="C105" s="8"/>
      <c r="D105" s="8"/>
      <c r="E105" s="8"/>
      <c r="F105" s="8"/>
    </row>
    <row r="106" spans="2:6" s="13" customFormat="1" x14ac:dyDescent="0.25">
      <c r="B106" s="8"/>
      <c r="C106" s="8"/>
      <c r="D106" s="8"/>
      <c r="E106" s="8"/>
      <c r="F106" s="8"/>
    </row>
    <row r="107" spans="2:6" s="13" customFormat="1" x14ac:dyDescent="0.25">
      <c r="B107" s="8"/>
      <c r="C107" s="8"/>
      <c r="D107" s="8"/>
      <c r="E107" s="8"/>
      <c r="F107" s="8"/>
    </row>
    <row r="108" spans="2:6" s="13" customFormat="1" x14ac:dyDescent="0.25">
      <c r="B108" s="8"/>
      <c r="C108" s="8"/>
      <c r="D108" s="8"/>
      <c r="E108" s="8"/>
      <c r="F108" s="8"/>
    </row>
    <row r="109" spans="2:6" s="13" customFormat="1" x14ac:dyDescent="0.25">
      <c r="B109" s="8"/>
      <c r="C109" s="8"/>
      <c r="D109" s="8"/>
      <c r="E109" s="8"/>
      <c r="F109" s="8"/>
    </row>
    <row r="110" spans="2:6" s="13" customFormat="1" x14ac:dyDescent="0.25">
      <c r="B110" s="8"/>
      <c r="C110" s="8"/>
      <c r="D110" s="8"/>
      <c r="E110" s="8"/>
      <c r="F110" s="8"/>
    </row>
    <row r="111" spans="2:6" s="13" customFormat="1" x14ac:dyDescent="0.25">
      <c r="B111" s="8"/>
      <c r="C111" s="8"/>
      <c r="D111" s="8"/>
      <c r="E111" s="8"/>
      <c r="F111" s="8"/>
    </row>
    <row r="112" spans="2:6" s="13" customFormat="1" x14ac:dyDescent="0.25">
      <c r="B112" s="8"/>
      <c r="C112" s="8"/>
      <c r="D112" s="8"/>
      <c r="E112" s="8"/>
      <c r="F112" s="8"/>
    </row>
    <row r="113" spans="2:6" s="13" customFormat="1" x14ac:dyDescent="0.25">
      <c r="B113" s="8"/>
      <c r="C113" s="8"/>
      <c r="D113" s="8"/>
      <c r="E113" s="8"/>
      <c r="F113" s="8"/>
    </row>
    <row r="114" spans="2:6" s="13" customFormat="1" x14ac:dyDescent="0.25">
      <c r="B114" s="8"/>
      <c r="C114" s="8"/>
      <c r="D114" s="8"/>
      <c r="E114" s="8"/>
      <c r="F114" s="8"/>
    </row>
    <row r="115" spans="2:6" s="13" customFormat="1" x14ac:dyDescent="0.25">
      <c r="B115" s="8"/>
      <c r="C115" s="8"/>
      <c r="D115" s="8"/>
      <c r="E115" s="8"/>
      <c r="F115" s="8"/>
    </row>
    <row r="116" spans="2:6" s="13" customFormat="1" x14ac:dyDescent="0.25">
      <c r="B116" s="8"/>
      <c r="C116" s="8"/>
      <c r="D116" s="8"/>
      <c r="E116" s="8"/>
      <c r="F116" s="8"/>
    </row>
    <row r="117" spans="2:6" s="13" customFormat="1" x14ac:dyDescent="0.25">
      <c r="B117" s="8"/>
      <c r="C117" s="8"/>
      <c r="D117" s="8"/>
      <c r="E117" s="8"/>
      <c r="F117" s="8"/>
    </row>
    <row r="118" spans="2:6" s="13" customFormat="1" x14ac:dyDescent="0.25">
      <c r="B118" s="8"/>
      <c r="C118" s="8"/>
      <c r="D118" s="8"/>
      <c r="E118" s="8"/>
      <c r="F118" s="8"/>
    </row>
    <row r="119" spans="2:6" s="13" customFormat="1" x14ac:dyDescent="0.25">
      <c r="B119" s="8"/>
      <c r="C119" s="8"/>
      <c r="D119" s="8"/>
      <c r="E119" s="8"/>
      <c r="F119" s="8"/>
    </row>
    <row r="120" spans="2:6" s="13" customFormat="1" x14ac:dyDescent="0.25">
      <c r="B120" s="8"/>
      <c r="C120" s="8"/>
      <c r="D120" s="8"/>
      <c r="E120" s="8"/>
      <c r="F120" s="8"/>
    </row>
    <row r="121" spans="2:6" s="13" customFormat="1" x14ac:dyDescent="0.25">
      <c r="B121" s="8"/>
      <c r="C121" s="8"/>
      <c r="D121" s="8"/>
      <c r="E121" s="8"/>
      <c r="F121" s="8"/>
    </row>
    <row r="122" spans="2:6" s="13" customFormat="1" x14ac:dyDescent="0.25">
      <c r="B122" s="8"/>
      <c r="C122" s="8"/>
      <c r="D122" s="8"/>
      <c r="E122" s="8"/>
      <c r="F122" s="8"/>
    </row>
    <row r="123" spans="2:6" s="13" customFormat="1" x14ac:dyDescent="0.25">
      <c r="B123" s="8"/>
      <c r="C123" s="8"/>
      <c r="D123" s="8"/>
      <c r="E123" s="8"/>
      <c r="F123" s="8"/>
    </row>
    <row r="124" spans="2:6" s="13" customFormat="1" x14ac:dyDescent="0.25">
      <c r="B124" s="8"/>
      <c r="C124" s="8"/>
      <c r="D124" s="8"/>
      <c r="E124" s="8"/>
      <c r="F124" s="8"/>
    </row>
    <row r="125" spans="2:6" s="13" customFormat="1" x14ac:dyDescent="0.25">
      <c r="B125" s="8"/>
      <c r="C125" s="8"/>
      <c r="D125" s="8"/>
      <c r="E125" s="8"/>
      <c r="F125" s="8"/>
    </row>
    <row r="126" spans="2:6" s="13" customFormat="1" x14ac:dyDescent="0.25">
      <c r="B126" s="8"/>
      <c r="C126" s="8"/>
      <c r="D126" s="8"/>
      <c r="E126" s="8"/>
      <c r="F126" s="8"/>
    </row>
    <row r="127" spans="2:6" s="13" customFormat="1" x14ac:dyDescent="0.25">
      <c r="B127" s="8"/>
      <c r="C127" s="8"/>
      <c r="D127" s="8"/>
      <c r="E127" s="8"/>
      <c r="F127" s="8"/>
    </row>
    <row r="128" spans="2:6" s="13" customFormat="1" x14ac:dyDescent="0.25">
      <c r="B128" s="8"/>
      <c r="C128" s="8"/>
      <c r="D128" s="8"/>
      <c r="E128" s="8"/>
      <c r="F128" s="8"/>
    </row>
    <row r="129" spans="2:6" s="13" customFormat="1" x14ac:dyDescent="0.25">
      <c r="B129" s="8"/>
      <c r="C129" s="8"/>
      <c r="D129" s="8"/>
      <c r="E129" s="8"/>
      <c r="F129" s="8"/>
    </row>
    <row r="130" spans="2:6" s="13" customFormat="1" x14ac:dyDescent="0.25">
      <c r="B130" s="8"/>
      <c r="C130" s="8"/>
      <c r="D130" s="8"/>
      <c r="E130" s="8"/>
      <c r="F130" s="8"/>
    </row>
    <row r="131" spans="2:6" s="13" customFormat="1" x14ac:dyDescent="0.25">
      <c r="B131" s="8"/>
      <c r="C131" s="8"/>
      <c r="D131" s="8"/>
      <c r="E131" s="8"/>
      <c r="F131" s="8"/>
    </row>
    <row r="132" spans="2:6" s="13" customFormat="1" x14ac:dyDescent="0.25">
      <c r="B132" s="8"/>
      <c r="C132" s="8"/>
      <c r="D132" s="8"/>
      <c r="E132" s="8"/>
      <c r="F132" s="8"/>
    </row>
    <row r="133" spans="2:6" s="13" customFormat="1" x14ac:dyDescent="0.25">
      <c r="B133" s="8"/>
      <c r="C133" s="8"/>
      <c r="D133" s="8"/>
      <c r="E133" s="8"/>
      <c r="F133" s="8"/>
    </row>
    <row r="134" spans="2:6" s="13" customFormat="1" x14ac:dyDescent="0.25">
      <c r="B134" s="8"/>
      <c r="C134" s="8"/>
      <c r="D134" s="8"/>
      <c r="E134" s="8"/>
      <c r="F134" s="8"/>
    </row>
    <row r="135" spans="2:6" s="13" customFormat="1" x14ac:dyDescent="0.25">
      <c r="B135" s="8"/>
      <c r="C135" s="8"/>
      <c r="D135" s="8"/>
      <c r="E135" s="8"/>
      <c r="F135" s="8"/>
    </row>
    <row r="136" spans="2:6" s="13" customFormat="1" x14ac:dyDescent="0.25">
      <c r="B136" s="8"/>
      <c r="C136" s="8"/>
      <c r="D136" s="8"/>
      <c r="E136" s="8"/>
      <c r="F136" s="8"/>
    </row>
    <row r="137" spans="2:6" s="13" customFormat="1" x14ac:dyDescent="0.25">
      <c r="B137" s="8"/>
      <c r="C137" s="8"/>
      <c r="D137" s="8"/>
      <c r="E137" s="8"/>
      <c r="F137" s="8"/>
    </row>
    <row r="138" spans="2:6" s="13" customFormat="1" x14ac:dyDescent="0.25">
      <c r="B138" s="8"/>
      <c r="C138" s="8"/>
      <c r="D138" s="8"/>
      <c r="E138" s="8"/>
      <c r="F138" s="8"/>
    </row>
    <row r="139" spans="2:6" s="13" customFormat="1" x14ac:dyDescent="0.25">
      <c r="B139" s="8"/>
      <c r="C139" s="8"/>
      <c r="D139" s="8"/>
      <c r="E139" s="8"/>
      <c r="F139" s="8"/>
    </row>
    <row r="140" spans="2:6" s="13" customFormat="1" x14ac:dyDescent="0.25">
      <c r="B140" s="8"/>
      <c r="C140" s="8"/>
      <c r="D140" s="8"/>
      <c r="E140" s="8"/>
      <c r="F140" s="8"/>
    </row>
    <row r="141" spans="2:6" s="13" customFormat="1" x14ac:dyDescent="0.25">
      <c r="B141" s="8"/>
      <c r="C141" s="8"/>
      <c r="D141" s="8"/>
      <c r="E141" s="8"/>
      <c r="F141" s="8"/>
    </row>
    <row r="142" spans="2:6" s="13" customFormat="1" x14ac:dyDescent="0.25">
      <c r="B142" s="8"/>
      <c r="C142" s="8"/>
      <c r="D142" s="8"/>
      <c r="E142" s="8"/>
      <c r="F142" s="8"/>
    </row>
    <row r="143" spans="2:6" s="13" customFormat="1" x14ac:dyDescent="0.25">
      <c r="B143" s="8"/>
      <c r="C143" s="8"/>
      <c r="D143" s="8"/>
      <c r="E143" s="8"/>
      <c r="F143" s="8"/>
    </row>
    <row r="144" spans="2:6" s="13" customFormat="1" x14ac:dyDescent="0.25">
      <c r="B144" s="8"/>
      <c r="C144" s="8"/>
      <c r="D144" s="8"/>
      <c r="E144" s="8"/>
      <c r="F144" s="8"/>
    </row>
    <row r="145" spans="2:6" s="13" customFormat="1" x14ac:dyDescent="0.25">
      <c r="B145" s="8"/>
      <c r="C145" s="8"/>
      <c r="D145" s="8"/>
      <c r="E145" s="8"/>
      <c r="F145" s="8"/>
    </row>
    <row r="146" spans="2:6" s="13" customFormat="1" x14ac:dyDescent="0.25">
      <c r="B146" s="8"/>
      <c r="C146" s="8"/>
      <c r="D146" s="8"/>
      <c r="E146" s="8"/>
      <c r="F146" s="8"/>
    </row>
    <row r="147" spans="2:6" s="13" customFormat="1" x14ac:dyDescent="0.25">
      <c r="B147" s="8"/>
      <c r="C147" s="8"/>
      <c r="D147" s="8"/>
      <c r="E147" s="8"/>
      <c r="F147" s="8"/>
    </row>
    <row r="148" spans="2:6" s="13" customFormat="1" x14ac:dyDescent="0.25">
      <c r="B148" s="8"/>
      <c r="C148" s="8"/>
      <c r="D148" s="8"/>
      <c r="E148" s="8"/>
      <c r="F148" s="8"/>
    </row>
    <row r="149" spans="2:6" s="13" customFormat="1" x14ac:dyDescent="0.25">
      <c r="B149" s="8"/>
      <c r="C149" s="8"/>
      <c r="D149" s="8"/>
      <c r="E149" s="8"/>
      <c r="F149" s="8"/>
    </row>
    <row r="150" spans="2:6" s="13" customFormat="1" x14ac:dyDescent="0.25">
      <c r="B150" s="8"/>
      <c r="C150" s="8"/>
      <c r="D150" s="8"/>
      <c r="E150" s="8"/>
      <c r="F150" s="8"/>
    </row>
    <row r="151" spans="2:6" s="13" customFormat="1" x14ac:dyDescent="0.25">
      <c r="B151" s="8"/>
      <c r="C151" s="8"/>
      <c r="D151" s="8"/>
      <c r="E151" s="8"/>
      <c r="F151" s="8"/>
    </row>
    <row r="152" spans="2:6" s="13" customFormat="1" x14ac:dyDescent="0.25">
      <c r="B152" s="8"/>
      <c r="C152" s="8"/>
      <c r="D152" s="8"/>
      <c r="E152" s="8"/>
      <c r="F152" s="8"/>
    </row>
    <row r="153" spans="2:6" s="13" customFormat="1" x14ac:dyDescent="0.25">
      <c r="B153" s="8"/>
      <c r="C153" s="8"/>
      <c r="D153" s="8"/>
      <c r="E153" s="8"/>
      <c r="F153" s="8"/>
    </row>
    <row r="154" spans="2:6" s="13" customFormat="1" x14ac:dyDescent="0.25">
      <c r="B154" s="8"/>
      <c r="C154" s="8"/>
      <c r="D154" s="8"/>
      <c r="E154" s="8"/>
      <c r="F154" s="8"/>
    </row>
    <row r="155" spans="2:6" s="13" customFormat="1" x14ac:dyDescent="0.25">
      <c r="B155" s="8"/>
      <c r="C155" s="8"/>
      <c r="D155" s="8"/>
      <c r="E155" s="8"/>
      <c r="F155" s="8"/>
    </row>
    <row r="156" spans="2:6" s="13" customFormat="1" x14ac:dyDescent="0.25">
      <c r="B156" s="8"/>
      <c r="C156" s="8"/>
      <c r="D156" s="8"/>
      <c r="E156" s="8"/>
      <c r="F156" s="8"/>
    </row>
    <row r="157" spans="2:6" s="13" customFormat="1" x14ac:dyDescent="0.25">
      <c r="B157" s="8"/>
      <c r="C157" s="8"/>
      <c r="D157" s="8"/>
      <c r="E157" s="8"/>
      <c r="F157" s="8"/>
    </row>
    <row r="158" spans="2:6" s="13" customFormat="1" x14ac:dyDescent="0.25">
      <c r="B158" s="8"/>
      <c r="C158" s="8"/>
      <c r="D158" s="8"/>
      <c r="E158" s="8"/>
      <c r="F158" s="8"/>
    </row>
    <row r="159" spans="2:6" s="13" customFormat="1" x14ac:dyDescent="0.25">
      <c r="B159" s="8"/>
      <c r="C159" s="8"/>
      <c r="D159" s="8"/>
      <c r="E159" s="8"/>
      <c r="F159" s="8"/>
    </row>
    <row r="160" spans="2:6" s="13" customFormat="1" x14ac:dyDescent="0.25">
      <c r="B160" s="8"/>
      <c r="C160" s="8"/>
      <c r="D160" s="8"/>
      <c r="E160" s="8"/>
      <c r="F160" s="8"/>
    </row>
    <row r="161" spans="2:6" s="13" customFormat="1" x14ac:dyDescent="0.25">
      <c r="B161" s="8"/>
      <c r="C161" s="8"/>
      <c r="D161" s="8"/>
      <c r="E161" s="8"/>
      <c r="F161" s="8"/>
    </row>
    <row r="162" spans="2:6" s="13" customFormat="1" x14ac:dyDescent="0.25">
      <c r="B162" s="8"/>
      <c r="C162" s="8"/>
      <c r="D162" s="8"/>
      <c r="E162" s="8"/>
      <c r="F162" s="8"/>
    </row>
    <row r="163" spans="2:6" s="13" customFormat="1" x14ac:dyDescent="0.25">
      <c r="B163" s="8"/>
      <c r="C163" s="8"/>
      <c r="D163" s="8"/>
      <c r="E163" s="8"/>
      <c r="F163" s="8"/>
    </row>
    <row r="164" spans="2:6" s="13" customFormat="1" x14ac:dyDescent="0.25">
      <c r="B164" s="8"/>
      <c r="C164" s="8"/>
      <c r="D164" s="8"/>
      <c r="E164" s="8"/>
      <c r="F164" s="8"/>
    </row>
    <row r="165" spans="2:6" s="13" customFormat="1" x14ac:dyDescent="0.25">
      <c r="B165" s="8"/>
      <c r="C165" s="8"/>
      <c r="D165" s="8"/>
      <c r="E165" s="8"/>
      <c r="F165" s="8"/>
    </row>
    <row r="166" spans="2:6" s="13" customFormat="1" x14ac:dyDescent="0.25">
      <c r="B166" s="8"/>
      <c r="C166" s="8"/>
      <c r="D166" s="8"/>
      <c r="E166" s="8"/>
      <c r="F166" s="8"/>
    </row>
    <row r="167" spans="2:6" s="13" customFormat="1" x14ac:dyDescent="0.25">
      <c r="B167" s="8"/>
      <c r="C167" s="8"/>
      <c r="D167" s="8"/>
      <c r="E167" s="8"/>
      <c r="F167" s="8"/>
    </row>
    <row r="168" spans="2:6" s="13" customFormat="1" x14ac:dyDescent="0.25">
      <c r="B168" s="8"/>
      <c r="C168" s="8"/>
      <c r="D168" s="8"/>
      <c r="E168" s="8"/>
      <c r="F168" s="8"/>
    </row>
    <row r="169" spans="2:6" s="13" customFormat="1" x14ac:dyDescent="0.25">
      <c r="B169" s="8"/>
      <c r="C169" s="8"/>
      <c r="D169" s="8"/>
      <c r="E169" s="8"/>
      <c r="F169" s="8"/>
    </row>
    <row r="170" spans="2:6" s="13" customFormat="1" x14ac:dyDescent="0.25">
      <c r="B170" s="8"/>
      <c r="C170" s="8"/>
      <c r="D170" s="8"/>
      <c r="E170" s="8"/>
      <c r="F170" s="8"/>
    </row>
    <row r="171" spans="2:6" s="13" customFormat="1" x14ac:dyDescent="0.25">
      <c r="B171" s="8"/>
      <c r="C171" s="8"/>
      <c r="D171" s="8"/>
      <c r="E171" s="8"/>
      <c r="F171" s="8"/>
    </row>
    <row r="172" spans="2:6" s="13" customFormat="1" x14ac:dyDescent="0.25">
      <c r="B172" s="8"/>
      <c r="C172" s="8"/>
      <c r="D172" s="8"/>
      <c r="E172" s="8"/>
      <c r="F172" s="8"/>
    </row>
    <row r="173" spans="2:6" s="13" customFormat="1" x14ac:dyDescent="0.25">
      <c r="B173" s="8"/>
      <c r="C173" s="8"/>
      <c r="D173" s="8"/>
      <c r="E173" s="8"/>
      <c r="F173" s="8"/>
    </row>
    <row r="174" spans="2:6" s="13" customFormat="1" x14ac:dyDescent="0.25">
      <c r="B174" s="8"/>
      <c r="C174" s="8"/>
      <c r="D174" s="8"/>
      <c r="E174" s="8"/>
      <c r="F174" s="8"/>
    </row>
    <row r="175" spans="2:6" s="13" customFormat="1" x14ac:dyDescent="0.25">
      <c r="B175" s="8"/>
      <c r="C175" s="8"/>
      <c r="D175" s="8"/>
      <c r="E175" s="8"/>
      <c r="F175" s="8"/>
    </row>
    <row r="176" spans="2:6" s="13" customFormat="1" x14ac:dyDescent="0.25">
      <c r="B176" s="8"/>
      <c r="C176" s="8"/>
      <c r="D176" s="8"/>
      <c r="E176" s="8"/>
      <c r="F176" s="8"/>
    </row>
    <row r="177" spans="2:6" s="13" customFormat="1" x14ac:dyDescent="0.25">
      <c r="B177" s="8"/>
      <c r="C177" s="8"/>
      <c r="D177" s="8"/>
      <c r="E177" s="8"/>
      <c r="F177" s="8"/>
    </row>
    <row r="178" spans="2:6" s="13" customFormat="1" x14ac:dyDescent="0.25">
      <c r="B178" s="8"/>
      <c r="C178" s="8"/>
      <c r="D178" s="8"/>
      <c r="E178" s="8"/>
      <c r="F178" s="8"/>
    </row>
    <row r="179" spans="2:6" s="13" customFormat="1" x14ac:dyDescent="0.25">
      <c r="B179" s="8"/>
      <c r="C179" s="8"/>
      <c r="D179" s="8"/>
      <c r="E179" s="8"/>
      <c r="F179" s="8"/>
    </row>
    <row r="180" spans="2:6" s="13" customFormat="1" x14ac:dyDescent="0.25">
      <c r="B180" s="8"/>
      <c r="C180" s="8"/>
      <c r="D180" s="8"/>
      <c r="E180" s="8"/>
      <c r="F180" s="8"/>
    </row>
    <row r="181" spans="2:6" s="13" customFormat="1" x14ac:dyDescent="0.25">
      <c r="B181" s="8"/>
      <c r="C181" s="8"/>
      <c r="D181" s="8"/>
      <c r="E181" s="8"/>
      <c r="F181" s="8"/>
    </row>
    <row r="182" spans="2:6" s="13" customFormat="1" x14ac:dyDescent="0.25">
      <c r="B182" s="8"/>
      <c r="C182" s="8"/>
      <c r="D182" s="8"/>
      <c r="E182" s="8"/>
      <c r="F182" s="8"/>
    </row>
    <row r="183" spans="2:6" s="13" customFormat="1" x14ac:dyDescent="0.25">
      <c r="B183" s="8"/>
      <c r="C183" s="8"/>
      <c r="D183" s="8"/>
      <c r="E183" s="8"/>
      <c r="F183" s="8"/>
    </row>
    <row r="184" spans="2:6" s="13" customFormat="1" x14ac:dyDescent="0.25">
      <c r="B184" s="8"/>
      <c r="C184" s="8"/>
      <c r="D184" s="8"/>
      <c r="E184" s="8"/>
      <c r="F184" s="8"/>
    </row>
    <row r="185" spans="2:6" s="13" customFormat="1" x14ac:dyDescent="0.25">
      <c r="B185" s="8"/>
      <c r="C185" s="8"/>
      <c r="D185" s="8"/>
      <c r="E185" s="8"/>
      <c r="F185" s="8"/>
    </row>
    <row r="186" spans="2:6" s="13" customFormat="1" x14ac:dyDescent="0.25">
      <c r="B186" s="8"/>
      <c r="C186" s="8"/>
      <c r="D186" s="8"/>
      <c r="E186" s="8"/>
      <c r="F186" s="8"/>
    </row>
    <row r="187" spans="2:6" s="13" customFormat="1" x14ac:dyDescent="0.25">
      <c r="B187" s="8"/>
      <c r="C187" s="8"/>
      <c r="D187" s="8"/>
      <c r="E187" s="8"/>
      <c r="F187" s="8"/>
    </row>
    <row r="188" spans="2:6" s="13" customFormat="1" x14ac:dyDescent="0.25">
      <c r="B188" s="8"/>
      <c r="C188" s="8"/>
      <c r="D188" s="8"/>
      <c r="E188" s="8"/>
      <c r="F188" s="8"/>
    </row>
    <row r="189" spans="2:6" s="13" customFormat="1" x14ac:dyDescent="0.25">
      <c r="B189" s="8"/>
      <c r="C189" s="8"/>
      <c r="D189" s="8"/>
      <c r="E189" s="8"/>
      <c r="F189" s="8"/>
    </row>
    <row r="190" spans="2:6" s="13" customFormat="1" x14ac:dyDescent="0.25">
      <c r="B190" s="8"/>
      <c r="C190" s="8"/>
      <c r="D190" s="8"/>
      <c r="E190" s="8"/>
      <c r="F190" s="8"/>
    </row>
    <row r="191" spans="2:6" s="13" customFormat="1" x14ac:dyDescent="0.25">
      <c r="B191" s="8"/>
      <c r="C191" s="8"/>
      <c r="D191" s="8"/>
      <c r="E191" s="8"/>
      <c r="F191" s="8"/>
    </row>
    <row r="192" spans="2:6" s="13" customFormat="1" x14ac:dyDescent="0.25">
      <c r="B192" s="8"/>
      <c r="C192" s="8"/>
      <c r="D192" s="8"/>
      <c r="E192" s="8"/>
      <c r="F192" s="8"/>
    </row>
    <row r="193" spans="2:6" s="13" customFormat="1" x14ac:dyDescent="0.25">
      <c r="B193" s="8"/>
      <c r="C193" s="8"/>
      <c r="D193" s="8"/>
      <c r="E193" s="8"/>
      <c r="F193" s="8"/>
    </row>
    <row r="194" spans="2:6" s="13" customFormat="1" x14ac:dyDescent="0.25">
      <c r="B194" s="8"/>
      <c r="C194" s="8"/>
      <c r="D194" s="8"/>
      <c r="E194" s="8"/>
      <c r="F194" s="8"/>
    </row>
    <row r="195" spans="2:6" s="13" customFormat="1" x14ac:dyDescent="0.25">
      <c r="B195" s="8"/>
      <c r="C195" s="8"/>
      <c r="D195" s="8"/>
      <c r="E195" s="8"/>
      <c r="F195" s="8"/>
    </row>
    <row r="196" spans="2:6" s="13" customFormat="1" x14ac:dyDescent="0.25">
      <c r="B196" s="8"/>
      <c r="C196" s="8"/>
      <c r="D196" s="8"/>
      <c r="E196" s="8"/>
      <c r="F196" s="8"/>
    </row>
    <row r="197" spans="2:6" s="13" customFormat="1" x14ac:dyDescent="0.25">
      <c r="B197" s="8"/>
      <c r="C197" s="8"/>
      <c r="D197" s="8"/>
      <c r="E197" s="8"/>
      <c r="F197" s="8"/>
    </row>
    <row r="198" spans="2:6" s="13" customFormat="1" x14ac:dyDescent="0.25">
      <c r="B198" s="8"/>
      <c r="C198" s="8"/>
      <c r="D198" s="8"/>
      <c r="E198" s="8"/>
      <c r="F198" s="8"/>
    </row>
    <row r="199" spans="2:6" s="13" customFormat="1" x14ac:dyDescent="0.25">
      <c r="B199" s="8"/>
      <c r="C199" s="8"/>
      <c r="D199" s="8"/>
      <c r="E199" s="8"/>
      <c r="F199" s="8"/>
    </row>
    <row r="200" spans="2:6" s="13" customFormat="1" x14ac:dyDescent="0.25">
      <c r="B200" s="8"/>
      <c r="C200" s="8"/>
      <c r="D200" s="8"/>
      <c r="E200" s="8"/>
      <c r="F200" s="8"/>
    </row>
    <row r="201" spans="2:6" s="13" customFormat="1" x14ac:dyDescent="0.25">
      <c r="B201" s="8"/>
      <c r="C201" s="8"/>
      <c r="D201" s="8"/>
      <c r="E201" s="8"/>
      <c r="F201" s="8"/>
    </row>
    <row r="202" spans="2:6" s="13" customFormat="1" x14ac:dyDescent="0.25">
      <c r="B202" s="8"/>
      <c r="C202" s="8"/>
      <c r="D202" s="8"/>
      <c r="E202" s="8"/>
      <c r="F202" s="8"/>
    </row>
    <row r="203" spans="2:6" s="13" customFormat="1" x14ac:dyDescent="0.25">
      <c r="B203" s="8"/>
      <c r="C203" s="8"/>
      <c r="D203" s="8"/>
      <c r="E203" s="8"/>
      <c r="F203" s="8"/>
    </row>
    <row r="204" spans="2:6" s="13" customFormat="1" x14ac:dyDescent="0.25">
      <c r="B204" s="8"/>
      <c r="C204" s="8"/>
      <c r="D204" s="8"/>
      <c r="E204" s="8"/>
      <c r="F204" s="8"/>
    </row>
    <row r="205" spans="2:6" s="13" customFormat="1" x14ac:dyDescent="0.25">
      <c r="B205" s="8"/>
      <c r="C205" s="8"/>
      <c r="D205" s="8"/>
      <c r="E205" s="8"/>
      <c r="F205" s="8"/>
    </row>
    <row r="206" spans="2:6" s="13" customFormat="1" x14ac:dyDescent="0.25">
      <c r="B206" s="8"/>
      <c r="C206" s="8"/>
      <c r="D206" s="8"/>
      <c r="E206" s="8"/>
      <c r="F206" s="8"/>
    </row>
    <row r="207" spans="2:6" s="13" customFormat="1" x14ac:dyDescent="0.25">
      <c r="B207" s="8"/>
      <c r="C207" s="8"/>
      <c r="D207" s="8"/>
      <c r="E207" s="8"/>
      <c r="F207" s="8"/>
    </row>
    <row r="208" spans="2:6" s="13" customFormat="1" x14ac:dyDescent="0.25">
      <c r="B208" s="8"/>
      <c r="C208" s="8"/>
      <c r="D208" s="8"/>
      <c r="E208" s="8"/>
      <c r="F208" s="8"/>
    </row>
    <row r="209" spans="2:6" s="13" customFormat="1" x14ac:dyDescent="0.25">
      <c r="B209" s="8"/>
      <c r="C209" s="8"/>
      <c r="D209" s="8"/>
      <c r="E209" s="8"/>
      <c r="F209" s="8"/>
    </row>
    <row r="210" spans="2:6" s="13" customFormat="1" x14ac:dyDescent="0.25">
      <c r="B210" s="8"/>
      <c r="C210" s="8"/>
      <c r="D210" s="8"/>
      <c r="E210" s="8"/>
      <c r="F210" s="8"/>
    </row>
    <row r="211" spans="2:6" s="13" customFormat="1" x14ac:dyDescent="0.25">
      <c r="B211" s="8"/>
      <c r="C211" s="8"/>
      <c r="D211" s="8"/>
      <c r="E211" s="8"/>
      <c r="F211" s="8"/>
    </row>
    <row r="212" spans="2:6" s="13" customFormat="1" x14ac:dyDescent="0.25">
      <c r="B212" s="8"/>
      <c r="C212" s="8"/>
      <c r="D212" s="8"/>
      <c r="E212" s="8"/>
      <c r="F212" s="8"/>
    </row>
    <row r="213" spans="2:6" s="13" customFormat="1" x14ac:dyDescent="0.25">
      <c r="B213" s="8"/>
      <c r="C213" s="8"/>
      <c r="D213" s="8"/>
      <c r="E213" s="8"/>
      <c r="F213" s="8"/>
    </row>
    <row r="214" spans="2:6" s="13" customFormat="1" x14ac:dyDescent="0.25">
      <c r="B214" s="8"/>
      <c r="C214" s="8"/>
      <c r="D214" s="8"/>
      <c r="E214" s="8"/>
      <c r="F214" s="8"/>
    </row>
    <row r="215" spans="2:6" s="13" customFormat="1" x14ac:dyDescent="0.25">
      <c r="B215" s="8"/>
      <c r="C215" s="8"/>
      <c r="D215" s="8"/>
      <c r="E215" s="8"/>
      <c r="F215" s="8"/>
    </row>
    <row r="216" spans="2:6" s="13" customFormat="1" x14ac:dyDescent="0.25">
      <c r="B216" s="8"/>
      <c r="C216" s="8"/>
      <c r="D216" s="8"/>
      <c r="E216" s="8"/>
      <c r="F216" s="8"/>
    </row>
    <row r="217" spans="2:6" s="13" customFormat="1" x14ac:dyDescent="0.25">
      <c r="B217" s="8"/>
      <c r="C217" s="8"/>
      <c r="D217" s="8"/>
      <c r="E217" s="8"/>
      <c r="F217" s="8"/>
    </row>
    <row r="218" spans="2:6" s="13" customFormat="1" x14ac:dyDescent="0.25">
      <c r="B218" s="8"/>
      <c r="C218" s="8"/>
      <c r="D218" s="8"/>
      <c r="E218" s="8"/>
      <c r="F218" s="8"/>
    </row>
    <row r="219" spans="2:6" s="13" customFormat="1" x14ac:dyDescent="0.25">
      <c r="B219" s="8"/>
      <c r="C219" s="8"/>
      <c r="D219" s="8"/>
      <c r="E219" s="8"/>
      <c r="F219" s="8"/>
    </row>
    <row r="220" spans="2:6" s="13" customFormat="1" x14ac:dyDescent="0.25">
      <c r="B220" s="8"/>
      <c r="C220" s="8"/>
      <c r="D220" s="8"/>
      <c r="E220" s="8"/>
      <c r="F220" s="8"/>
    </row>
    <row r="221" spans="2:6" s="13" customFormat="1" x14ac:dyDescent="0.25">
      <c r="B221" s="8"/>
      <c r="C221" s="8"/>
      <c r="D221" s="8"/>
      <c r="E221" s="8"/>
      <c r="F221" s="8"/>
    </row>
    <row r="222" spans="2:6" s="13" customFormat="1" x14ac:dyDescent="0.25">
      <c r="B222" s="8"/>
      <c r="C222" s="8"/>
      <c r="D222" s="8"/>
      <c r="E222" s="8"/>
      <c r="F222" s="8"/>
    </row>
    <row r="223" spans="2:6" s="13" customFormat="1" x14ac:dyDescent="0.25">
      <c r="B223" s="8"/>
      <c r="C223" s="8"/>
      <c r="D223" s="8"/>
      <c r="E223" s="8"/>
      <c r="F223" s="8"/>
    </row>
    <row r="224" spans="2:6" s="13" customFormat="1" x14ac:dyDescent="0.25">
      <c r="B224" s="8"/>
      <c r="C224" s="8"/>
      <c r="D224" s="8"/>
      <c r="E224" s="8"/>
      <c r="F224" s="8"/>
    </row>
    <row r="225" spans="2:6" s="13" customFormat="1" x14ac:dyDescent="0.25">
      <c r="B225" s="8"/>
      <c r="C225" s="8"/>
      <c r="D225" s="8"/>
      <c r="E225" s="8"/>
      <c r="F225" s="8"/>
    </row>
    <row r="226" spans="2:6" s="13" customFormat="1" x14ac:dyDescent="0.25">
      <c r="B226" s="8"/>
      <c r="C226" s="8"/>
      <c r="D226" s="8"/>
      <c r="E226" s="8"/>
      <c r="F226" s="8"/>
    </row>
    <row r="227" spans="2:6" s="13" customFormat="1" x14ac:dyDescent="0.25">
      <c r="B227" s="8"/>
      <c r="C227" s="8"/>
      <c r="D227" s="8"/>
      <c r="E227" s="8"/>
      <c r="F227" s="8"/>
    </row>
    <row r="228" spans="2:6" s="13" customFormat="1" x14ac:dyDescent="0.25">
      <c r="B228" s="8"/>
      <c r="C228" s="8"/>
      <c r="D228" s="8"/>
      <c r="E228" s="8"/>
      <c r="F228" s="8"/>
    </row>
    <row r="229" spans="2:6" s="13" customFormat="1" x14ac:dyDescent="0.25">
      <c r="B229" s="8"/>
      <c r="C229" s="8"/>
      <c r="D229" s="8"/>
      <c r="E229" s="8"/>
      <c r="F229" s="8"/>
    </row>
    <row r="230" spans="2:6" s="13" customFormat="1" x14ac:dyDescent="0.25">
      <c r="B230" s="8"/>
      <c r="C230" s="8"/>
      <c r="D230" s="8"/>
      <c r="E230" s="8"/>
      <c r="F230" s="8"/>
    </row>
    <row r="231" spans="2:6" s="13" customFormat="1" x14ac:dyDescent="0.25">
      <c r="B231" s="8"/>
      <c r="C231" s="8"/>
      <c r="D231" s="8"/>
      <c r="E231" s="8"/>
      <c r="F231" s="8"/>
    </row>
    <row r="232" spans="2:6" s="13" customFormat="1" x14ac:dyDescent="0.25">
      <c r="B232" s="8"/>
      <c r="C232" s="8"/>
      <c r="D232" s="8"/>
      <c r="E232" s="8"/>
      <c r="F232" s="8"/>
    </row>
    <row r="233" spans="2:6" s="13" customFormat="1" x14ac:dyDescent="0.25">
      <c r="B233" s="8"/>
      <c r="C233" s="8"/>
      <c r="D233" s="8"/>
      <c r="E233" s="8"/>
      <c r="F233" s="8"/>
    </row>
    <row r="234" spans="2:6" s="13" customFormat="1" x14ac:dyDescent="0.25">
      <c r="B234" s="8"/>
      <c r="C234" s="8"/>
      <c r="D234" s="8"/>
      <c r="E234" s="8"/>
      <c r="F234" s="8"/>
    </row>
    <row r="235" spans="2:6" s="13" customFormat="1" x14ac:dyDescent="0.25">
      <c r="B235" s="8"/>
      <c r="C235" s="8"/>
      <c r="D235" s="8"/>
      <c r="E235" s="8"/>
      <c r="F235" s="8"/>
    </row>
    <row r="236" spans="2:6" s="13" customFormat="1" x14ac:dyDescent="0.25">
      <c r="B236" s="8"/>
      <c r="C236" s="8"/>
      <c r="D236" s="8"/>
      <c r="E236" s="8"/>
      <c r="F236" s="8"/>
    </row>
    <row r="237" spans="2:6" s="13" customFormat="1" x14ac:dyDescent="0.25">
      <c r="B237" s="8"/>
      <c r="C237" s="8"/>
      <c r="D237" s="8"/>
      <c r="E237" s="8"/>
      <c r="F237" s="8"/>
    </row>
    <row r="238" spans="2:6" s="13" customFormat="1" x14ac:dyDescent="0.25">
      <c r="B238" s="8"/>
      <c r="C238" s="8"/>
      <c r="D238" s="8"/>
      <c r="E238" s="8"/>
      <c r="F238" s="8"/>
    </row>
    <row r="239" spans="2:6" s="13" customFormat="1" x14ac:dyDescent="0.25">
      <c r="B239" s="8"/>
      <c r="C239" s="8"/>
      <c r="D239" s="8"/>
      <c r="E239" s="8"/>
      <c r="F239" s="8"/>
    </row>
    <row r="240" spans="2:6" s="13" customFormat="1" x14ac:dyDescent="0.25">
      <c r="B240" s="8"/>
      <c r="C240" s="8"/>
      <c r="D240" s="8"/>
      <c r="E240" s="8"/>
      <c r="F240" s="8"/>
    </row>
    <row r="241" spans="2:6" s="13" customFormat="1" x14ac:dyDescent="0.25">
      <c r="B241" s="8"/>
      <c r="C241" s="8"/>
      <c r="D241" s="8"/>
      <c r="E241" s="8"/>
      <c r="F241" s="8"/>
    </row>
    <row r="242" spans="2:6" s="13" customFormat="1" x14ac:dyDescent="0.25">
      <c r="B242" s="8"/>
      <c r="C242" s="8"/>
      <c r="D242" s="8"/>
      <c r="E242" s="8"/>
      <c r="F242" s="8"/>
    </row>
    <row r="243" spans="2:6" s="13" customFormat="1" x14ac:dyDescent="0.25">
      <c r="B243" s="8"/>
      <c r="C243" s="8"/>
      <c r="D243" s="8"/>
      <c r="E243" s="8"/>
      <c r="F243" s="8"/>
    </row>
    <row r="244" spans="2:6" s="13" customFormat="1" x14ac:dyDescent="0.25">
      <c r="B244" s="8"/>
      <c r="C244" s="8"/>
      <c r="D244" s="8"/>
      <c r="E244" s="8"/>
      <c r="F244" s="8"/>
    </row>
    <row r="245" spans="2:6" s="13" customFormat="1" x14ac:dyDescent="0.25">
      <c r="B245" s="8"/>
      <c r="C245" s="8"/>
      <c r="D245" s="8"/>
      <c r="E245" s="8"/>
      <c r="F245" s="8"/>
    </row>
    <row r="246" spans="2:6" s="13" customFormat="1" x14ac:dyDescent="0.25">
      <c r="B246" s="8"/>
      <c r="C246" s="8"/>
      <c r="D246" s="8"/>
      <c r="E246" s="8"/>
      <c r="F246" s="8"/>
    </row>
    <row r="247" spans="2:6" s="13" customFormat="1" x14ac:dyDescent="0.25">
      <c r="B247" s="8"/>
      <c r="C247" s="8"/>
      <c r="D247" s="8"/>
      <c r="E247" s="8"/>
      <c r="F247" s="8"/>
    </row>
    <row r="248" spans="2:6" s="13" customFormat="1" x14ac:dyDescent="0.25">
      <c r="B248" s="8"/>
      <c r="C248" s="8"/>
      <c r="D248" s="8"/>
      <c r="E248" s="8"/>
      <c r="F248" s="8"/>
    </row>
    <row r="249" spans="2:6" s="13" customFormat="1" x14ac:dyDescent="0.25">
      <c r="B249" s="8"/>
      <c r="C249" s="8"/>
      <c r="D249" s="8"/>
      <c r="E249" s="8"/>
      <c r="F249" s="8"/>
    </row>
    <row r="250" spans="2:6" s="13" customFormat="1" x14ac:dyDescent="0.25">
      <c r="B250" s="8"/>
      <c r="C250" s="8"/>
      <c r="D250" s="8"/>
      <c r="E250" s="8"/>
      <c r="F250" s="8"/>
    </row>
    <row r="251" spans="2:6" s="13" customFormat="1" x14ac:dyDescent="0.25">
      <c r="B251" s="8"/>
      <c r="C251" s="8"/>
      <c r="D251" s="8"/>
      <c r="E251" s="8"/>
      <c r="F251" s="8"/>
    </row>
    <row r="252" spans="2:6" s="13" customFormat="1" x14ac:dyDescent="0.25">
      <c r="B252" s="8"/>
      <c r="C252" s="8"/>
      <c r="D252" s="8"/>
      <c r="E252" s="8"/>
      <c r="F252" s="8"/>
    </row>
    <row r="253" spans="2:6" s="13" customFormat="1" x14ac:dyDescent="0.25">
      <c r="B253" s="8"/>
      <c r="C253" s="8"/>
      <c r="D253" s="8"/>
      <c r="E253" s="8"/>
      <c r="F253" s="8"/>
    </row>
    <row r="254" spans="2:6" s="13" customFormat="1" x14ac:dyDescent="0.25">
      <c r="B254" s="8"/>
      <c r="C254" s="8"/>
      <c r="D254" s="8"/>
      <c r="E254" s="8"/>
      <c r="F254" s="8"/>
    </row>
    <row r="255" spans="2:6" s="13" customFormat="1" x14ac:dyDescent="0.25">
      <c r="B255" s="8"/>
      <c r="C255" s="8"/>
      <c r="D255" s="8"/>
      <c r="E255" s="8"/>
      <c r="F255" s="8"/>
    </row>
    <row r="256" spans="2:6" s="13" customFormat="1" x14ac:dyDescent="0.25">
      <c r="B256" s="8"/>
      <c r="C256" s="8"/>
      <c r="D256" s="8"/>
      <c r="E256" s="8"/>
      <c r="F256" s="8"/>
    </row>
    <row r="257" spans="2:6" s="13" customFormat="1" x14ac:dyDescent="0.25">
      <c r="B257" s="8"/>
      <c r="C257" s="8"/>
      <c r="D257" s="8"/>
      <c r="E257" s="8"/>
      <c r="F257" s="8"/>
    </row>
    <row r="258" spans="2:6" s="13" customFormat="1" x14ac:dyDescent="0.25">
      <c r="B258" s="8"/>
      <c r="C258" s="8"/>
      <c r="D258" s="8"/>
      <c r="E258" s="8"/>
      <c r="F258" s="8"/>
    </row>
    <row r="259" spans="2:6" s="13" customFormat="1" x14ac:dyDescent="0.25">
      <c r="B259" s="8"/>
      <c r="C259" s="8"/>
      <c r="D259" s="8"/>
      <c r="E259" s="8"/>
      <c r="F259" s="8"/>
    </row>
    <row r="260" spans="2:6" s="13" customFormat="1" x14ac:dyDescent="0.25">
      <c r="B260" s="8"/>
      <c r="C260" s="8"/>
      <c r="D260" s="8"/>
      <c r="E260" s="8"/>
      <c r="F260" s="8"/>
    </row>
    <row r="261" spans="2:6" s="13" customFormat="1" x14ac:dyDescent="0.25">
      <c r="B261" s="8"/>
      <c r="C261" s="8"/>
      <c r="D261" s="8"/>
      <c r="E261" s="8"/>
      <c r="F261" s="8"/>
    </row>
    <row r="262" spans="2:6" s="13" customFormat="1" x14ac:dyDescent="0.25">
      <c r="B262" s="8"/>
      <c r="C262" s="8"/>
      <c r="D262" s="8"/>
      <c r="E262" s="8"/>
      <c r="F262" s="8"/>
    </row>
    <row r="263" spans="2:6" s="13" customFormat="1" x14ac:dyDescent="0.25">
      <c r="B263" s="8"/>
      <c r="C263" s="8"/>
      <c r="D263" s="8"/>
      <c r="E263" s="8"/>
      <c r="F263" s="8"/>
    </row>
    <row r="264" spans="2:6" s="13" customFormat="1" x14ac:dyDescent="0.25">
      <c r="B264" s="8"/>
      <c r="C264" s="8"/>
      <c r="D264" s="8"/>
      <c r="E264" s="8"/>
      <c r="F264" s="8"/>
    </row>
    <row r="265" spans="2:6" s="13" customFormat="1" x14ac:dyDescent="0.25">
      <c r="B265" s="8"/>
      <c r="C265" s="8"/>
      <c r="D265" s="8"/>
      <c r="E265" s="8"/>
      <c r="F265" s="8"/>
    </row>
    <row r="266" spans="2:6" s="13" customFormat="1" x14ac:dyDescent="0.25">
      <c r="B266" s="8"/>
      <c r="C266" s="8"/>
      <c r="D266" s="8"/>
      <c r="E266" s="8"/>
      <c r="F266" s="8"/>
    </row>
    <row r="267" spans="2:6" s="13" customFormat="1" x14ac:dyDescent="0.25">
      <c r="B267" s="8"/>
      <c r="C267" s="8"/>
      <c r="D267" s="8"/>
      <c r="E267" s="8"/>
      <c r="F267" s="8"/>
    </row>
    <row r="268" spans="2:6" s="13" customFormat="1" x14ac:dyDescent="0.25">
      <c r="B268" s="8"/>
      <c r="C268" s="8"/>
      <c r="D268" s="8"/>
      <c r="E268" s="8"/>
      <c r="F268" s="8"/>
    </row>
    <row r="269" spans="2:6" s="13" customFormat="1" x14ac:dyDescent="0.25">
      <c r="B269" s="8"/>
      <c r="C269" s="8"/>
      <c r="D269" s="8"/>
      <c r="E269" s="8"/>
      <c r="F269" s="8"/>
    </row>
    <row r="270" spans="2:6" s="13" customFormat="1" x14ac:dyDescent="0.25">
      <c r="B270" s="8"/>
      <c r="C270" s="8"/>
      <c r="D270" s="8"/>
      <c r="E270" s="8"/>
      <c r="F270" s="8"/>
    </row>
    <row r="271" spans="2:6" s="13" customFormat="1" x14ac:dyDescent="0.25">
      <c r="B271" s="8"/>
      <c r="C271" s="8"/>
      <c r="D271" s="8"/>
      <c r="E271" s="8"/>
      <c r="F271" s="8"/>
    </row>
    <row r="272" spans="2:6" s="13" customFormat="1" x14ac:dyDescent="0.25">
      <c r="B272" s="8"/>
      <c r="C272" s="8"/>
      <c r="D272" s="8"/>
      <c r="E272" s="8"/>
      <c r="F272" s="8"/>
    </row>
    <row r="273" spans="2:6" s="13" customFormat="1" x14ac:dyDescent="0.25">
      <c r="B273" s="8"/>
      <c r="C273" s="8"/>
      <c r="D273" s="8"/>
      <c r="E273" s="8"/>
      <c r="F273" s="8"/>
    </row>
    <row r="274" spans="2:6" s="13" customFormat="1" x14ac:dyDescent="0.25">
      <c r="B274" s="8"/>
      <c r="C274" s="8"/>
      <c r="D274" s="8"/>
      <c r="E274" s="8"/>
      <c r="F274" s="8"/>
    </row>
    <row r="275" spans="2:6" s="13" customFormat="1" x14ac:dyDescent="0.25">
      <c r="B275" s="8"/>
      <c r="C275" s="8"/>
      <c r="D275" s="8"/>
      <c r="E275" s="8"/>
      <c r="F275" s="8"/>
    </row>
    <row r="276" spans="2:6" s="13" customFormat="1" x14ac:dyDescent="0.25">
      <c r="B276" s="8"/>
      <c r="C276" s="8"/>
      <c r="D276" s="8"/>
      <c r="E276" s="8"/>
      <c r="F276" s="8"/>
    </row>
    <row r="277" spans="2:6" s="13" customFormat="1" x14ac:dyDescent="0.25">
      <c r="B277" s="8"/>
      <c r="C277" s="8"/>
      <c r="D277" s="8"/>
      <c r="E277" s="8"/>
      <c r="F277" s="8"/>
    </row>
    <row r="278" spans="2:6" s="13" customFormat="1" x14ac:dyDescent="0.25">
      <c r="B278" s="8"/>
      <c r="C278" s="8"/>
      <c r="D278" s="8"/>
      <c r="E278" s="8"/>
      <c r="F278" s="8"/>
    </row>
    <row r="279" spans="2:6" s="13" customFormat="1" x14ac:dyDescent="0.25">
      <c r="B279" s="8"/>
      <c r="C279" s="8"/>
      <c r="D279" s="8"/>
      <c r="E279" s="8"/>
      <c r="F279" s="8"/>
    </row>
    <row r="280" spans="2:6" s="13" customFormat="1" x14ac:dyDescent="0.25">
      <c r="B280" s="8"/>
      <c r="C280" s="8"/>
      <c r="D280" s="8"/>
      <c r="E280" s="8"/>
      <c r="F280" s="8"/>
    </row>
    <row r="281" spans="2:6" s="13" customFormat="1" x14ac:dyDescent="0.25">
      <c r="B281" s="8"/>
      <c r="C281" s="8"/>
      <c r="D281" s="8"/>
      <c r="E281" s="8"/>
      <c r="F281" s="8"/>
    </row>
    <row r="282" spans="2:6" s="13" customFormat="1" x14ac:dyDescent="0.25">
      <c r="B282" s="8"/>
      <c r="C282" s="8"/>
      <c r="D282" s="8"/>
      <c r="E282" s="8"/>
      <c r="F282" s="8"/>
    </row>
    <row r="283" spans="2:6" s="13" customFormat="1" x14ac:dyDescent="0.25">
      <c r="B283" s="8"/>
      <c r="C283" s="8"/>
      <c r="D283" s="8"/>
      <c r="E283" s="8"/>
      <c r="F283" s="8"/>
    </row>
    <row r="284" spans="2:6" s="13" customFormat="1" x14ac:dyDescent="0.25">
      <c r="B284" s="8"/>
      <c r="C284" s="8"/>
      <c r="D284" s="8"/>
      <c r="E284" s="8"/>
      <c r="F284" s="8"/>
    </row>
    <row r="285" spans="2:6" s="13" customFormat="1" x14ac:dyDescent="0.25">
      <c r="B285" s="8"/>
      <c r="C285" s="8"/>
      <c r="D285" s="8"/>
      <c r="E285" s="8"/>
      <c r="F285" s="8"/>
    </row>
    <row r="286" spans="2:6" s="13" customFormat="1" x14ac:dyDescent="0.25">
      <c r="B286" s="8"/>
      <c r="C286" s="8"/>
      <c r="D286" s="8"/>
      <c r="E286" s="8"/>
      <c r="F286" s="8"/>
    </row>
    <row r="287" spans="2:6" s="13" customFormat="1" x14ac:dyDescent="0.25">
      <c r="B287" s="8"/>
      <c r="C287" s="8"/>
      <c r="D287" s="8"/>
      <c r="E287" s="8"/>
      <c r="F287" s="8"/>
    </row>
    <row r="288" spans="2:6" s="13" customFormat="1" x14ac:dyDescent="0.25">
      <c r="B288" s="8"/>
      <c r="C288" s="8"/>
      <c r="D288" s="8"/>
      <c r="E288" s="8"/>
      <c r="F288" s="8"/>
    </row>
    <row r="289" spans="2:6" s="13" customFormat="1" x14ac:dyDescent="0.25">
      <c r="B289" s="8"/>
      <c r="C289" s="8"/>
      <c r="D289" s="8"/>
      <c r="E289" s="8"/>
      <c r="F289" s="8"/>
    </row>
    <row r="290" spans="2:6" s="13" customFormat="1" x14ac:dyDescent="0.25">
      <c r="B290" s="8"/>
      <c r="C290" s="8"/>
      <c r="D290" s="8"/>
      <c r="E290" s="8"/>
      <c r="F290" s="8"/>
    </row>
    <row r="291" spans="2:6" s="13" customFormat="1" x14ac:dyDescent="0.25">
      <c r="B291" s="8"/>
      <c r="C291" s="8"/>
      <c r="D291" s="8"/>
      <c r="E291" s="8"/>
      <c r="F291" s="8"/>
    </row>
    <row r="292" spans="2:6" s="13" customFormat="1" x14ac:dyDescent="0.25">
      <c r="B292" s="8"/>
      <c r="C292" s="8"/>
      <c r="D292" s="8"/>
      <c r="E292" s="8"/>
      <c r="F292" s="8"/>
    </row>
    <row r="293" spans="2:6" s="13" customFormat="1" x14ac:dyDescent="0.25">
      <c r="B293" s="8"/>
      <c r="C293" s="8"/>
      <c r="D293" s="8"/>
      <c r="E293" s="8"/>
      <c r="F293" s="8"/>
    </row>
    <row r="294" spans="2:6" s="13" customFormat="1" x14ac:dyDescent="0.25">
      <c r="B294" s="8"/>
      <c r="C294" s="8"/>
      <c r="D294" s="8"/>
      <c r="E294" s="8"/>
      <c r="F294" s="8"/>
    </row>
    <row r="295" spans="2:6" s="13" customFormat="1" x14ac:dyDescent="0.25">
      <c r="B295" s="8"/>
      <c r="C295" s="8"/>
      <c r="D295" s="8"/>
      <c r="E295" s="8"/>
      <c r="F295" s="8"/>
    </row>
    <row r="296" spans="2:6" s="13" customFormat="1" x14ac:dyDescent="0.25">
      <c r="B296" s="8"/>
      <c r="C296" s="8"/>
      <c r="D296" s="8"/>
      <c r="E296" s="8"/>
      <c r="F296" s="8"/>
    </row>
    <row r="297" spans="2:6" s="13" customFormat="1" x14ac:dyDescent="0.25">
      <c r="B297" s="8"/>
      <c r="C297" s="8"/>
      <c r="D297" s="8"/>
      <c r="E297" s="8"/>
      <c r="F297" s="8"/>
    </row>
    <row r="298" spans="2:6" s="13" customFormat="1" x14ac:dyDescent="0.25">
      <c r="B298" s="8"/>
      <c r="C298" s="8"/>
      <c r="D298" s="8"/>
      <c r="E298" s="8"/>
      <c r="F298" s="8"/>
    </row>
    <row r="299" spans="2:6" s="13" customFormat="1" x14ac:dyDescent="0.25">
      <c r="B299" s="8"/>
      <c r="C299" s="8"/>
      <c r="D299" s="8"/>
      <c r="E299" s="8"/>
      <c r="F299" s="8"/>
    </row>
    <row r="300" spans="2:6" s="13" customFormat="1" x14ac:dyDescent="0.25">
      <c r="B300" s="8"/>
      <c r="C300" s="8"/>
      <c r="D300" s="8"/>
      <c r="E300" s="8"/>
      <c r="F300" s="8"/>
    </row>
    <row r="301" spans="2:6" s="13" customFormat="1" x14ac:dyDescent="0.25">
      <c r="B301" s="8"/>
      <c r="C301" s="8"/>
      <c r="D301" s="8"/>
      <c r="E301" s="8"/>
      <c r="F301" s="8"/>
    </row>
    <row r="302" spans="2:6" s="13" customFormat="1" x14ac:dyDescent="0.25">
      <c r="B302" s="8"/>
      <c r="C302" s="8"/>
      <c r="D302" s="8"/>
      <c r="E302" s="8"/>
      <c r="F302" s="8"/>
    </row>
    <row r="303" spans="2:6" s="13" customFormat="1" x14ac:dyDescent="0.25">
      <c r="B303" s="8"/>
      <c r="C303" s="8"/>
      <c r="D303" s="8"/>
      <c r="E303" s="8"/>
      <c r="F303" s="8"/>
    </row>
    <row r="304" spans="2:6" s="13" customFormat="1" x14ac:dyDescent="0.25">
      <c r="B304" s="8"/>
      <c r="C304" s="8"/>
      <c r="D304" s="8"/>
      <c r="E304" s="8"/>
      <c r="F304" s="8"/>
    </row>
    <row r="305" spans="2:6" s="13" customFormat="1" x14ac:dyDescent="0.25">
      <c r="B305" s="8"/>
      <c r="C305" s="8"/>
      <c r="D305" s="8"/>
      <c r="E305" s="8"/>
      <c r="F305" s="8"/>
    </row>
    <row r="306" spans="2:6" s="13" customFormat="1" x14ac:dyDescent="0.25">
      <c r="B306" s="8"/>
      <c r="C306" s="8"/>
      <c r="D306" s="8"/>
      <c r="E306" s="8"/>
      <c r="F306" s="8"/>
    </row>
    <row r="307" spans="2:6" s="13" customFormat="1" x14ac:dyDescent="0.25">
      <c r="B307" s="8"/>
      <c r="C307" s="8"/>
      <c r="D307" s="8"/>
      <c r="E307" s="8"/>
      <c r="F307" s="8"/>
    </row>
    <row r="308" spans="2:6" s="13" customFormat="1" x14ac:dyDescent="0.25">
      <c r="B308" s="8"/>
      <c r="C308" s="8"/>
      <c r="D308" s="8"/>
      <c r="E308" s="8"/>
      <c r="F308" s="8"/>
    </row>
    <row r="309" spans="2:6" s="13" customFormat="1" x14ac:dyDescent="0.25">
      <c r="B309" s="8"/>
      <c r="C309" s="8"/>
      <c r="D309" s="8"/>
      <c r="E309" s="8"/>
      <c r="F309" s="8"/>
    </row>
    <row r="310" spans="2:6" s="13" customFormat="1" x14ac:dyDescent="0.25">
      <c r="B310" s="8"/>
      <c r="C310" s="8"/>
      <c r="D310" s="8"/>
      <c r="E310" s="8"/>
      <c r="F310" s="8"/>
    </row>
    <row r="311" spans="2:6" s="13" customFormat="1" x14ac:dyDescent="0.25">
      <c r="B311" s="8"/>
      <c r="C311" s="8"/>
      <c r="D311" s="8"/>
      <c r="E311" s="8"/>
      <c r="F311" s="8"/>
    </row>
    <row r="312" spans="2:6" s="13" customFormat="1" x14ac:dyDescent="0.25">
      <c r="B312" s="8"/>
      <c r="C312" s="8"/>
      <c r="D312" s="8"/>
      <c r="E312" s="8"/>
      <c r="F312" s="8"/>
    </row>
    <row r="313" spans="2:6" s="13" customFormat="1" x14ac:dyDescent="0.25">
      <c r="B313" s="8"/>
      <c r="C313" s="8"/>
      <c r="D313" s="8"/>
      <c r="E313" s="8"/>
      <c r="F313" s="8"/>
    </row>
    <row r="314" spans="2:6" s="13" customFormat="1" x14ac:dyDescent="0.25">
      <c r="B314" s="8"/>
      <c r="C314" s="8"/>
      <c r="D314" s="8"/>
      <c r="E314" s="8"/>
      <c r="F314" s="8"/>
    </row>
    <row r="315" spans="2:6" s="13" customFormat="1" x14ac:dyDescent="0.25">
      <c r="B315" s="8"/>
      <c r="C315" s="8"/>
      <c r="D315" s="8"/>
      <c r="E315" s="8"/>
      <c r="F315" s="8"/>
    </row>
    <row r="316" spans="2:6" s="13" customFormat="1" x14ac:dyDescent="0.25">
      <c r="B316" s="8"/>
      <c r="C316" s="8"/>
      <c r="D316" s="8"/>
      <c r="E316" s="8"/>
      <c r="F316" s="8"/>
    </row>
    <row r="317" spans="2:6" s="13" customFormat="1" x14ac:dyDescent="0.25">
      <c r="B317" s="8"/>
      <c r="C317" s="8"/>
      <c r="D317" s="8"/>
      <c r="E317" s="8"/>
      <c r="F317" s="8"/>
    </row>
    <row r="318" spans="2:6" s="13" customFormat="1" x14ac:dyDescent="0.25">
      <c r="B318" s="8"/>
      <c r="C318" s="8"/>
      <c r="D318" s="8"/>
      <c r="E318" s="8"/>
      <c r="F318" s="8"/>
    </row>
    <row r="319" spans="2:6" s="13" customFormat="1" x14ac:dyDescent="0.25">
      <c r="B319" s="8"/>
      <c r="C319" s="8"/>
      <c r="D319" s="8"/>
      <c r="E319" s="8"/>
      <c r="F319" s="8"/>
    </row>
    <row r="320" spans="2:6" s="13" customFormat="1" x14ac:dyDescent="0.25">
      <c r="B320" s="8"/>
      <c r="C320" s="8"/>
      <c r="D320" s="8"/>
      <c r="E320" s="8"/>
      <c r="F320" s="8"/>
    </row>
    <row r="321" spans="2:6" s="13" customFormat="1" x14ac:dyDescent="0.25">
      <c r="B321" s="8"/>
      <c r="C321" s="8"/>
      <c r="D321" s="8"/>
      <c r="E321" s="8"/>
      <c r="F321" s="8"/>
    </row>
    <row r="322" spans="2:6" s="13" customFormat="1" x14ac:dyDescent="0.25">
      <c r="B322" s="8"/>
      <c r="C322" s="8"/>
      <c r="D322" s="8"/>
      <c r="E322" s="8"/>
      <c r="F322" s="8"/>
    </row>
    <row r="323" spans="2:6" s="13" customFormat="1" x14ac:dyDescent="0.25">
      <c r="B323" s="8"/>
      <c r="C323" s="8"/>
      <c r="D323" s="8"/>
      <c r="E323" s="8"/>
      <c r="F323" s="8"/>
    </row>
    <row r="324" spans="2:6" s="13" customFormat="1" x14ac:dyDescent="0.25">
      <c r="B324" s="8"/>
      <c r="C324" s="8"/>
      <c r="D324" s="8"/>
      <c r="E324" s="8"/>
      <c r="F324" s="8"/>
    </row>
    <row r="325" spans="2:6" s="13" customFormat="1" x14ac:dyDescent="0.25">
      <c r="B325" s="8"/>
      <c r="C325" s="8"/>
      <c r="D325" s="8"/>
      <c r="E325" s="8"/>
      <c r="F325" s="8"/>
    </row>
    <row r="326" spans="2:6" s="13" customFormat="1" x14ac:dyDescent="0.25">
      <c r="B326" s="8"/>
      <c r="C326" s="8"/>
      <c r="D326" s="8"/>
      <c r="E326" s="8"/>
      <c r="F326" s="8"/>
    </row>
    <row r="327" spans="2:6" s="13" customFormat="1" x14ac:dyDescent="0.25">
      <c r="B327" s="8"/>
      <c r="C327" s="8"/>
      <c r="D327" s="8"/>
      <c r="E327" s="8"/>
      <c r="F327" s="8"/>
    </row>
    <row r="328" spans="2:6" s="13" customFormat="1" x14ac:dyDescent="0.25">
      <c r="B328" s="8"/>
      <c r="C328" s="8"/>
      <c r="D328" s="8"/>
      <c r="E328" s="8"/>
      <c r="F328" s="8"/>
    </row>
    <row r="329" spans="2:6" s="13" customFormat="1" x14ac:dyDescent="0.25">
      <c r="B329" s="8"/>
      <c r="C329" s="8"/>
      <c r="D329" s="8"/>
      <c r="E329" s="8"/>
      <c r="F329" s="8"/>
    </row>
    <row r="330" spans="2:6" s="13" customFormat="1" x14ac:dyDescent="0.25">
      <c r="B330" s="8"/>
      <c r="C330" s="8"/>
      <c r="D330" s="8"/>
      <c r="E330" s="8"/>
      <c r="F330" s="8"/>
    </row>
    <row r="331" spans="2:6" s="13" customFormat="1" x14ac:dyDescent="0.25">
      <c r="B331" s="8"/>
      <c r="C331" s="8"/>
      <c r="D331" s="8"/>
      <c r="E331" s="8"/>
      <c r="F331" s="8"/>
    </row>
    <row r="332" spans="2:6" s="13" customFormat="1" x14ac:dyDescent="0.25">
      <c r="B332" s="8"/>
      <c r="C332" s="8"/>
      <c r="D332" s="8"/>
      <c r="E332" s="8"/>
      <c r="F332" s="8"/>
    </row>
    <row r="333" spans="2:6" s="13" customFormat="1" x14ac:dyDescent="0.25">
      <c r="B333" s="8"/>
      <c r="C333" s="8"/>
      <c r="D333" s="8"/>
      <c r="E333" s="8"/>
      <c r="F333" s="8"/>
    </row>
    <row r="334" spans="2:6" s="13" customFormat="1" x14ac:dyDescent="0.25">
      <c r="B334" s="8"/>
      <c r="C334" s="8"/>
      <c r="D334" s="8"/>
      <c r="E334" s="8"/>
      <c r="F334" s="8"/>
    </row>
    <row r="335" spans="2:6" s="13" customFormat="1" x14ac:dyDescent="0.25">
      <c r="B335" s="8"/>
      <c r="C335" s="8"/>
      <c r="D335" s="8"/>
      <c r="E335" s="8"/>
      <c r="F335" s="8"/>
    </row>
    <row r="336" spans="2:6" s="13" customFormat="1" x14ac:dyDescent="0.25">
      <c r="B336" s="8"/>
      <c r="C336" s="8"/>
      <c r="D336" s="8"/>
      <c r="E336" s="8"/>
      <c r="F336" s="8"/>
    </row>
    <row r="337" spans="2:6" s="13" customFormat="1" x14ac:dyDescent="0.25">
      <c r="B337" s="8"/>
      <c r="C337" s="8"/>
      <c r="D337" s="8"/>
      <c r="E337" s="8"/>
      <c r="F337" s="8"/>
    </row>
    <row r="338" spans="2:6" s="13" customFormat="1" x14ac:dyDescent="0.25">
      <c r="B338" s="8"/>
      <c r="C338" s="8"/>
      <c r="D338" s="8"/>
      <c r="E338" s="8"/>
      <c r="F338" s="8"/>
    </row>
    <row r="339" spans="2:6" s="13" customFormat="1" x14ac:dyDescent="0.25">
      <c r="B339" s="8"/>
      <c r="C339" s="8"/>
      <c r="D339" s="8"/>
      <c r="E339" s="8"/>
      <c r="F339" s="8"/>
    </row>
    <row r="340" spans="2:6" s="13" customFormat="1" x14ac:dyDescent="0.25">
      <c r="B340" s="8"/>
      <c r="C340" s="8"/>
      <c r="D340" s="8"/>
      <c r="E340" s="8"/>
      <c r="F340" s="8"/>
    </row>
    <row r="341" spans="2:6" s="13" customFormat="1" x14ac:dyDescent="0.25">
      <c r="B341" s="8"/>
      <c r="C341" s="8"/>
      <c r="D341" s="8"/>
      <c r="E341" s="8"/>
      <c r="F341" s="8"/>
    </row>
    <row r="342" spans="2:6" s="13" customFormat="1" x14ac:dyDescent="0.25">
      <c r="B342" s="8"/>
      <c r="C342" s="8"/>
      <c r="D342" s="8"/>
      <c r="E342" s="8"/>
      <c r="F342" s="8"/>
    </row>
    <row r="343" spans="2:6" s="13" customFormat="1" x14ac:dyDescent="0.25">
      <c r="B343" s="8"/>
      <c r="C343" s="8"/>
      <c r="D343" s="8"/>
      <c r="E343" s="8"/>
      <c r="F343" s="8"/>
    </row>
    <row r="344" spans="2:6" s="13" customFormat="1" x14ac:dyDescent="0.25">
      <c r="B344" s="8"/>
      <c r="C344" s="8"/>
      <c r="D344" s="8"/>
      <c r="E344" s="8"/>
      <c r="F344" s="8"/>
    </row>
    <row r="345" spans="2:6" s="13" customFormat="1" x14ac:dyDescent="0.25">
      <c r="B345" s="8"/>
      <c r="C345" s="8"/>
      <c r="D345" s="8"/>
      <c r="E345" s="8"/>
      <c r="F345" s="8"/>
    </row>
    <row r="346" spans="2:6" s="13" customFormat="1" x14ac:dyDescent="0.25">
      <c r="B346" s="8"/>
      <c r="C346" s="8"/>
      <c r="D346" s="8"/>
      <c r="E346" s="8"/>
      <c r="F346" s="8"/>
    </row>
    <row r="347" spans="2:6" s="13" customFormat="1" x14ac:dyDescent="0.25">
      <c r="B347" s="8"/>
      <c r="C347" s="8"/>
      <c r="D347" s="8"/>
      <c r="E347" s="8"/>
      <c r="F347" s="8"/>
    </row>
    <row r="348" spans="2:6" s="13" customFormat="1" x14ac:dyDescent="0.25">
      <c r="B348" s="8"/>
      <c r="C348" s="8"/>
      <c r="D348" s="8"/>
      <c r="E348" s="8"/>
      <c r="F348" s="8"/>
    </row>
    <row r="349" spans="2:6" s="13" customFormat="1" x14ac:dyDescent="0.25">
      <c r="B349" s="8"/>
      <c r="C349" s="8"/>
      <c r="D349" s="8"/>
      <c r="E349" s="8"/>
      <c r="F349" s="8"/>
    </row>
    <row r="350" spans="2:6" s="13" customFormat="1" x14ac:dyDescent="0.25">
      <c r="B350" s="8"/>
      <c r="C350" s="8"/>
      <c r="D350" s="8"/>
      <c r="E350" s="8"/>
      <c r="F350" s="8"/>
    </row>
    <row r="351" spans="2:6" s="13" customFormat="1" x14ac:dyDescent="0.25">
      <c r="B351" s="8"/>
      <c r="C351" s="8"/>
      <c r="D351" s="8"/>
      <c r="E351" s="8"/>
      <c r="F351" s="8"/>
    </row>
    <row r="352" spans="2:6" s="13" customFormat="1" x14ac:dyDescent="0.25">
      <c r="B352" s="8"/>
      <c r="C352" s="8"/>
      <c r="D352" s="8"/>
      <c r="E352" s="8"/>
      <c r="F352" s="8"/>
    </row>
    <row r="353" spans="2:6" s="13" customFormat="1" x14ac:dyDescent="0.25">
      <c r="B353" s="8"/>
      <c r="C353" s="8"/>
      <c r="D353" s="8"/>
      <c r="E353" s="8"/>
      <c r="F353" s="8"/>
    </row>
    <row r="354" spans="2:6" s="13" customFormat="1" x14ac:dyDescent="0.25">
      <c r="B354" s="8"/>
      <c r="C354" s="8"/>
      <c r="D354" s="8"/>
      <c r="E354" s="8"/>
      <c r="F354" s="8"/>
    </row>
    <row r="355" spans="2:6" s="13" customFormat="1" x14ac:dyDescent="0.25">
      <c r="B355" s="8"/>
      <c r="C355" s="8"/>
      <c r="D355" s="8"/>
      <c r="E355" s="8"/>
      <c r="F355" s="8"/>
    </row>
    <row r="356" spans="2:6" s="13" customFormat="1" x14ac:dyDescent="0.25">
      <c r="B356" s="8"/>
      <c r="C356" s="8"/>
      <c r="D356" s="8"/>
      <c r="E356" s="8"/>
      <c r="F356" s="8"/>
    </row>
    <row r="357" spans="2:6" s="13" customFormat="1" x14ac:dyDescent="0.25">
      <c r="B357" s="8"/>
      <c r="C357" s="8"/>
      <c r="D357" s="8"/>
      <c r="E357" s="8"/>
      <c r="F357" s="8"/>
    </row>
    <row r="358" spans="2:6" s="13" customFormat="1" x14ac:dyDescent="0.25">
      <c r="B358" s="8"/>
      <c r="C358" s="8"/>
      <c r="D358" s="8"/>
      <c r="E358" s="8"/>
      <c r="F358" s="8"/>
    </row>
    <row r="359" spans="2:6" s="13" customFormat="1" x14ac:dyDescent="0.25">
      <c r="B359" s="8"/>
      <c r="C359" s="8"/>
      <c r="D359" s="8"/>
      <c r="E359" s="8"/>
      <c r="F359" s="8"/>
    </row>
    <row r="360" spans="2:6" s="13" customFormat="1" x14ac:dyDescent="0.25">
      <c r="B360" s="8"/>
      <c r="C360" s="8"/>
      <c r="D360" s="8"/>
      <c r="E360" s="8"/>
      <c r="F360" s="8"/>
    </row>
    <row r="361" spans="2:6" s="13" customFormat="1" x14ac:dyDescent="0.25">
      <c r="B361" s="8"/>
      <c r="C361" s="8"/>
      <c r="D361" s="8"/>
      <c r="E361" s="8"/>
      <c r="F361" s="8"/>
    </row>
    <row r="362" spans="2:6" s="13" customFormat="1" x14ac:dyDescent="0.25">
      <c r="B362" s="8"/>
      <c r="C362" s="8"/>
      <c r="D362" s="8"/>
      <c r="E362" s="8"/>
      <c r="F362" s="8"/>
    </row>
    <row r="363" spans="2:6" s="13" customFormat="1" x14ac:dyDescent="0.25">
      <c r="B363" s="8"/>
      <c r="C363" s="8"/>
      <c r="D363" s="8"/>
      <c r="E363" s="8"/>
      <c r="F363" s="8"/>
    </row>
    <row r="364" spans="2:6" s="13" customFormat="1" x14ac:dyDescent="0.25">
      <c r="B364" s="8"/>
      <c r="C364" s="8"/>
      <c r="D364" s="8"/>
      <c r="E364" s="8"/>
      <c r="F364" s="8"/>
    </row>
    <row r="365" spans="2:6" s="13" customFormat="1" x14ac:dyDescent="0.25">
      <c r="B365" s="8"/>
      <c r="C365" s="8"/>
      <c r="D365" s="8"/>
      <c r="E365" s="8"/>
      <c r="F365" s="8"/>
    </row>
    <row r="366" spans="2:6" s="13" customFormat="1" x14ac:dyDescent="0.25">
      <c r="B366" s="8"/>
      <c r="C366" s="8"/>
      <c r="D366" s="8"/>
      <c r="E366" s="8"/>
      <c r="F366" s="8"/>
    </row>
    <row r="367" spans="2:6" s="13" customFormat="1" x14ac:dyDescent="0.25">
      <c r="B367" s="8"/>
      <c r="C367" s="8"/>
      <c r="D367" s="8"/>
      <c r="E367" s="8"/>
      <c r="F367" s="8"/>
    </row>
    <row r="368" spans="2:6" s="13" customFormat="1" x14ac:dyDescent="0.25">
      <c r="B368" s="8"/>
      <c r="C368" s="8"/>
      <c r="D368" s="8"/>
      <c r="E368" s="8"/>
      <c r="F368" s="8"/>
    </row>
    <row r="369" spans="2:6" s="13" customFormat="1" x14ac:dyDescent="0.25">
      <c r="B369" s="8"/>
      <c r="C369" s="8"/>
      <c r="D369" s="8"/>
      <c r="E369" s="8"/>
      <c r="F369" s="8"/>
    </row>
    <row r="370" spans="2:6" s="13" customFormat="1" x14ac:dyDescent="0.25">
      <c r="B370" s="8"/>
      <c r="C370" s="8"/>
      <c r="D370" s="8"/>
      <c r="E370" s="8"/>
      <c r="F370" s="8"/>
    </row>
    <row r="371" spans="2:6" s="13" customFormat="1" x14ac:dyDescent="0.25">
      <c r="B371" s="8"/>
      <c r="C371" s="8"/>
      <c r="D371" s="8"/>
      <c r="E371" s="8"/>
      <c r="F371" s="8"/>
    </row>
    <row r="372" spans="2:6" s="13" customFormat="1" x14ac:dyDescent="0.25">
      <c r="B372" s="8"/>
      <c r="C372" s="8"/>
      <c r="D372" s="8"/>
      <c r="E372" s="8"/>
      <c r="F372" s="8"/>
    </row>
    <row r="373" spans="2:6" s="13" customFormat="1" x14ac:dyDescent="0.25">
      <c r="B373" s="8"/>
      <c r="C373" s="8"/>
      <c r="D373" s="8"/>
      <c r="E373" s="8"/>
      <c r="F373" s="8"/>
    </row>
    <row r="374" spans="2:6" s="13" customFormat="1" x14ac:dyDescent="0.25">
      <c r="B374" s="8"/>
      <c r="C374" s="8"/>
      <c r="D374" s="8"/>
      <c r="E374" s="8"/>
      <c r="F374" s="8"/>
    </row>
    <row r="375" spans="2:6" s="13" customFormat="1" x14ac:dyDescent="0.25">
      <c r="B375" s="8"/>
      <c r="C375" s="8"/>
      <c r="D375" s="8"/>
      <c r="E375" s="8"/>
      <c r="F375" s="8"/>
    </row>
    <row r="376" spans="2:6" s="13" customFormat="1" x14ac:dyDescent="0.25">
      <c r="B376" s="8"/>
      <c r="C376" s="8"/>
      <c r="D376" s="8"/>
      <c r="E376" s="8"/>
      <c r="F376" s="8"/>
    </row>
    <row r="377" spans="2:6" s="13" customFormat="1" x14ac:dyDescent="0.25">
      <c r="B377" s="8"/>
      <c r="C377" s="8"/>
      <c r="D377" s="8"/>
      <c r="E377" s="8"/>
      <c r="F377" s="8"/>
    </row>
    <row r="378" spans="2:6" s="13" customFormat="1" x14ac:dyDescent="0.25">
      <c r="B378" s="8"/>
      <c r="C378" s="8"/>
      <c r="D378" s="8"/>
      <c r="E378" s="8"/>
      <c r="F378" s="8"/>
    </row>
    <row r="379" spans="2:6" s="13" customFormat="1" x14ac:dyDescent="0.25">
      <c r="B379" s="8"/>
      <c r="C379" s="8"/>
      <c r="D379" s="8"/>
      <c r="E379" s="8"/>
      <c r="F379" s="8"/>
    </row>
    <row r="380" spans="2:6" s="13" customFormat="1" x14ac:dyDescent="0.25">
      <c r="B380" s="8"/>
      <c r="C380" s="8"/>
      <c r="D380" s="8"/>
      <c r="E380" s="8"/>
      <c r="F380" s="8"/>
    </row>
    <row r="381" spans="2:6" s="13" customFormat="1" x14ac:dyDescent="0.25">
      <c r="B381" s="8"/>
      <c r="C381" s="8"/>
      <c r="D381" s="8"/>
      <c r="E381" s="8"/>
      <c r="F381" s="8"/>
    </row>
    <row r="382" spans="2:6" s="13" customFormat="1" x14ac:dyDescent="0.25">
      <c r="B382" s="8"/>
      <c r="C382" s="8"/>
      <c r="D382" s="8"/>
      <c r="E382" s="8"/>
      <c r="F382" s="8"/>
    </row>
    <row r="383" spans="2:6" s="13" customFormat="1" x14ac:dyDescent="0.25">
      <c r="B383" s="8"/>
      <c r="C383" s="8"/>
      <c r="D383" s="8"/>
      <c r="E383" s="8"/>
      <c r="F383" s="8"/>
    </row>
    <row r="384" spans="2:6" s="13" customFormat="1" x14ac:dyDescent="0.25">
      <c r="B384" s="8"/>
      <c r="C384" s="8"/>
      <c r="D384" s="8"/>
      <c r="E384" s="8"/>
      <c r="F384" s="8"/>
    </row>
    <row r="385" spans="2:6" s="13" customFormat="1" x14ac:dyDescent="0.25">
      <c r="B385" s="8"/>
      <c r="C385" s="8"/>
      <c r="D385" s="8"/>
      <c r="E385" s="8"/>
      <c r="F385" s="8"/>
    </row>
    <row r="386" spans="2:6" s="13" customFormat="1" x14ac:dyDescent="0.25">
      <c r="B386" s="8"/>
      <c r="C386" s="8"/>
      <c r="D386" s="8"/>
      <c r="E386" s="8"/>
      <c r="F386" s="8"/>
    </row>
    <row r="387" spans="2:6" s="13" customFormat="1" x14ac:dyDescent="0.25">
      <c r="B387" s="8"/>
      <c r="C387" s="8"/>
      <c r="D387" s="8"/>
      <c r="E387" s="8"/>
      <c r="F387" s="8"/>
    </row>
    <row r="388" spans="2:6" s="13" customFormat="1" x14ac:dyDescent="0.25">
      <c r="B388" s="8"/>
      <c r="C388" s="8"/>
      <c r="D388" s="8"/>
      <c r="E388" s="8"/>
      <c r="F388" s="8"/>
    </row>
    <row r="389" spans="2:6" s="13" customFormat="1" x14ac:dyDescent="0.25">
      <c r="B389" s="8"/>
      <c r="C389" s="8"/>
      <c r="D389" s="8"/>
      <c r="E389" s="8"/>
      <c r="F389" s="8"/>
    </row>
    <row r="390" spans="2:6" s="13" customFormat="1" x14ac:dyDescent="0.25">
      <c r="B390" s="8"/>
      <c r="C390" s="8"/>
      <c r="D390" s="8"/>
      <c r="E390" s="8"/>
      <c r="F390" s="8"/>
    </row>
    <row r="391" spans="2:6" s="13" customFormat="1" x14ac:dyDescent="0.25">
      <c r="B391" s="8"/>
      <c r="C391" s="8"/>
      <c r="D391" s="8"/>
      <c r="E391" s="8"/>
      <c r="F391" s="8"/>
    </row>
    <row r="392" spans="2:6" s="13" customFormat="1" x14ac:dyDescent="0.25">
      <c r="B392" s="8"/>
      <c r="C392" s="8"/>
      <c r="D392" s="8"/>
      <c r="E392" s="8"/>
      <c r="F392" s="8"/>
    </row>
    <row r="393" spans="2:6" s="13" customFormat="1" x14ac:dyDescent="0.25">
      <c r="B393" s="8"/>
      <c r="C393" s="8"/>
      <c r="D393" s="8"/>
      <c r="E393" s="8"/>
      <c r="F393" s="8"/>
    </row>
    <row r="394" spans="2:6" s="13" customFormat="1" x14ac:dyDescent="0.25">
      <c r="B394" s="8"/>
      <c r="C394" s="8"/>
      <c r="D394" s="8"/>
      <c r="E394" s="8"/>
      <c r="F394" s="8"/>
    </row>
    <row r="395" spans="2:6" s="13" customFormat="1" x14ac:dyDescent="0.25">
      <c r="B395" s="8"/>
      <c r="C395" s="8"/>
      <c r="D395" s="8"/>
      <c r="E395" s="8"/>
      <c r="F395" s="8"/>
    </row>
    <row r="396" spans="2:6" s="13" customFormat="1" x14ac:dyDescent="0.25">
      <c r="B396" s="8"/>
      <c r="C396" s="8"/>
      <c r="D396" s="8"/>
      <c r="E396" s="8"/>
      <c r="F396" s="8"/>
    </row>
    <row r="397" spans="2:6" s="13" customFormat="1" x14ac:dyDescent="0.25">
      <c r="B397" s="8"/>
      <c r="C397" s="8"/>
      <c r="D397" s="8"/>
      <c r="E397" s="8"/>
      <c r="F397" s="8"/>
    </row>
  </sheetData>
  <customSheetViews>
    <customSheetView guid="{31AE7A29-0F97-440A-9A1D-506A370F096E}" topLeftCell="A40">
      <selection activeCell="A53" sqref="A53"/>
      <pageMargins left="0.7" right="0.7" top="0.75" bottom="0.75" header="0.3" footer="0.3"/>
      <pageSetup orientation="portrait" horizontalDpi="4294967294" verticalDpi="4294967294" r:id="rId1"/>
    </customSheetView>
    <customSheetView guid="{A688C734-1452-4300-ACDD-9A13A5FA3C39}" topLeftCell="A55">
      <pageMargins left="0.7" right="0.7" top="0.75" bottom="0.75" header="0.3" footer="0.3"/>
      <pageSetup orientation="portrait" horizontalDpi="4294967294" verticalDpi="4294967294" r:id="rId2"/>
    </customSheetView>
    <customSheetView guid="{91864B02-F002-42CC-B66F-695732BB6D7D}" topLeftCell="A40">
      <selection activeCell="A53" sqref="A53"/>
      <pageMargins left="0.7" right="0.7" top="0.75" bottom="0.75" header="0.3" footer="0.3"/>
      <pageSetup orientation="portrait" horizontalDpi="4294967294" verticalDpi="4294967294" r:id="rId3"/>
    </customSheetView>
    <customSheetView guid="{B845D4BD-92E1-42E2-8F29-A7FB1749831D}">
      <selection activeCell="C43" sqref="C43"/>
      <pageMargins left="0.7" right="0.7" top="0.75" bottom="0.75" header="0.3" footer="0.3"/>
      <pageSetup orientation="portrait" horizontalDpi="4294967294" verticalDpi="4294967294" r:id="rId4"/>
    </customSheetView>
  </customSheetViews>
  <mergeCells count="2">
    <mergeCell ref="A2:D2"/>
    <mergeCell ref="A3:D3"/>
  </mergeCells>
  <pageMargins left="0.7" right="0.7" top="0.75" bottom="0.75" header="0.3" footer="0.3"/>
  <pageSetup orientation="portrait" horizontalDpi="4294967294" verticalDpi="4294967294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topLeftCell="A19" workbookViewId="0">
      <selection activeCell="D40" sqref="D40"/>
    </sheetView>
  </sheetViews>
  <sheetFormatPr defaultColWidth="9.42578125" defaultRowHeight="15.75" x14ac:dyDescent="0.25"/>
  <cols>
    <col min="1" max="1" width="25.5703125" style="8" bestFit="1" customWidth="1"/>
    <col min="2" max="2" width="11.5703125" style="11" customWidth="1"/>
    <col min="3" max="3" width="9.42578125" style="8"/>
    <col min="4" max="4" width="25.42578125" style="8" customWidth="1"/>
    <col min="5" max="16384" width="9.42578125" style="8"/>
  </cols>
  <sheetData>
    <row r="2" spans="1:4" ht="21" x14ac:dyDescent="0.35">
      <c r="A2" s="153" t="s">
        <v>207</v>
      </c>
      <c r="B2" s="154"/>
      <c r="C2" s="154"/>
      <c r="D2" s="155"/>
    </row>
    <row r="3" spans="1:4" ht="20.100000000000001" customHeight="1" x14ac:dyDescent="0.3">
      <c r="A3" s="150" t="s">
        <v>319</v>
      </c>
      <c r="B3" s="133"/>
      <c r="C3" s="133"/>
      <c r="D3" s="151"/>
    </row>
    <row r="4" spans="1:4" ht="49.5" customHeight="1" x14ac:dyDescent="0.25">
      <c r="A4" s="6" t="s">
        <v>5</v>
      </c>
      <c r="B4" s="5" t="s">
        <v>118</v>
      </c>
      <c r="C4" s="6" t="s">
        <v>423</v>
      </c>
      <c r="D4" s="6" t="s">
        <v>6</v>
      </c>
    </row>
    <row r="5" spans="1:4" ht="20.100000000000001" customHeight="1" x14ac:dyDescent="0.25">
      <c r="A5" s="70" t="s">
        <v>32</v>
      </c>
      <c r="B5" s="71">
        <v>11.4</v>
      </c>
      <c r="C5" s="69" t="s">
        <v>31</v>
      </c>
      <c r="D5" s="118"/>
    </row>
    <row r="6" spans="1:4" ht="20.100000000000001" customHeight="1" x14ac:dyDescent="0.25">
      <c r="A6" s="70" t="s">
        <v>33</v>
      </c>
      <c r="B6" s="71">
        <v>5</v>
      </c>
      <c r="C6" s="69" t="s">
        <v>31</v>
      </c>
      <c r="D6" s="118"/>
    </row>
    <row r="7" spans="1:4" ht="20.100000000000001" customHeight="1" x14ac:dyDescent="0.25">
      <c r="A7" s="70" t="s">
        <v>34</v>
      </c>
      <c r="B7" s="71">
        <v>15</v>
      </c>
      <c r="C7" s="69" t="s">
        <v>31</v>
      </c>
      <c r="D7" s="118"/>
    </row>
    <row r="8" spans="1:4" ht="20.100000000000001" customHeight="1" x14ac:dyDescent="0.25">
      <c r="A8" s="70" t="s">
        <v>35</v>
      </c>
      <c r="B8" s="71">
        <v>14.1</v>
      </c>
      <c r="C8" s="69" t="s">
        <v>31</v>
      </c>
      <c r="D8" s="118"/>
    </row>
    <row r="9" spans="1:4" ht="20.100000000000001" customHeight="1" x14ac:dyDescent="0.25">
      <c r="A9" s="70" t="s">
        <v>36</v>
      </c>
      <c r="B9" s="71">
        <v>8.4</v>
      </c>
      <c r="C9" s="69" t="s">
        <v>31</v>
      </c>
      <c r="D9" s="118"/>
    </row>
    <row r="10" spans="1:4" ht="20.100000000000001" customHeight="1" x14ac:dyDescent="0.25">
      <c r="A10" s="70" t="s">
        <v>37</v>
      </c>
      <c r="B10" s="71">
        <v>2</v>
      </c>
      <c r="C10" s="69" t="s">
        <v>31</v>
      </c>
      <c r="D10" s="118"/>
    </row>
    <row r="11" spans="1:4" ht="20.100000000000001" customHeight="1" x14ac:dyDescent="0.25">
      <c r="A11" s="70" t="s">
        <v>38</v>
      </c>
      <c r="B11" s="71">
        <v>5</v>
      </c>
      <c r="C11" s="69" t="s">
        <v>31</v>
      </c>
      <c r="D11" s="118"/>
    </row>
    <row r="12" spans="1:4" ht="20.100000000000001" customHeight="1" x14ac:dyDescent="0.25">
      <c r="A12" s="70" t="s">
        <v>39</v>
      </c>
      <c r="B12" s="71">
        <v>8.4</v>
      </c>
      <c r="C12" s="69" t="s">
        <v>31</v>
      </c>
      <c r="D12" s="118"/>
    </row>
    <row r="13" spans="1:4" ht="20.100000000000001" customHeight="1" x14ac:dyDescent="0.25">
      <c r="A13" s="70" t="s">
        <v>414</v>
      </c>
      <c r="B13" s="71">
        <v>18</v>
      </c>
      <c r="C13" s="69" t="s">
        <v>31</v>
      </c>
      <c r="D13" s="118"/>
    </row>
    <row r="14" spans="1:4" ht="20.100000000000001" customHeight="1" x14ac:dyDescent="0.25">
      <c r="A14" s="9" t="s">
        <v>320</v>
      </c>
      <c r="B14" s="10">
        <v>5</v>
      </c>
      <c r="C14" s="7" t="s">
        <v>31</v>
      </c>
      <c r="D14" s="118"/>
    </row>
    <row r="15" spans="1:4" ht="20.100000000000001" customHeight="1" x14ac:dyDescent="0.25">
      <c r="A15" s="73" t="s">
        <v>49</v>
      </c>
      <c r="B15" s="74">
        <v>5</v>
      </c>
      <c r="C15" s="72" t="s">
        <v>31</v>
      </c>
      <c r="D15" s="118"/>
    </row>
    <row r="16" spans="1:4" ht="20.100000000000001" customHeight="1" x14ac:dyDescent="0.25">
      <c r="A16" s="73" t="s">
        <v>50</v>
      </c>
      <c r="B16" s="74">
        <v>5</v>
      </c>
      <c r="C16" s="72" t="s">
        <v>31</v>
      </c>
      <c r="D16" s="118"/>
    </row>
    <row r="17" spans="1:4" ht="20.100000000000001" customHeight="1" x14ac:dyDescent="0.25">
      <c r="A17" s="73" t="s">
        <v>51</v>
      </c>
      <c r="B17" s="74">
        <v>25</v>
      </c>
      <c r="C17" s="72" t="s">
        <v>31</v>
      </c>
      <c r="D17" s="118"/>
    </row>
    <row r="18" spans="1:4" ht="20.100000000000001" customHeight="1" x14ac:dyDescent="0.25">
      <c r="A18" s="73" t="s">
        <v>52</v>
      </c>
      <c r="B18" s="74">
        <v>25</v>
      </c>
      <c r="C18" s="72" t="s">
        <v>31</v>
      </c>
      <c r="D18" s="118"/>
    </row>
    <row r="19" spans="1:4" ht="20.100000000000001" customHeight="1" x14ac:dyDescent="0.25">
      <c r="A19" s="73" t="s">
        <v>40</v>
      </c>
      <c r="B19" s="74">
        <v>13.2</v>
      </c>
      <c r="C19" s="72" t="s">
        <v>31</v>
      </c>
      <c r="D19" s="118"/>
    </row>
    <row r="20" spans="1:4" ht="20.100000000000001" customHeight="1" x14ac:dyDescent="0.25">
      <c r="A20" s="73" t="s">
        <v>41</v>
      </c>
      <c r="B20" s="74">
        <v>6.6</v>
      </c>
      <c r="C20" s="72" t="s">
        <v>31</v>
      </c>
      <c r="D20" s="118"/>
    </row>
    <row r="21" spans="1:4" ht="20.100000000000001" customHeight="1" x14ac:dyDescent="0.25">
      <c r="A21" s="73" t="s">
        <v>42</v>
      </c>
      <c r="B21" s="74">
        <v>14.1</v>
      </c>
      <c r="C21" s="72" t="s">
        <v>31</v>
      </c>
      <c r="D21" s="118"/>
    </row>
    <row r="22" spans="1:4" ht="20.100000000000001" customHeight="1" x14ac:dyDescent="0.25">
      <c r="A22" s="73" t="s">
        <v>415</v>
      </c>
      <c r="B22" s="74">
        <v>5</v>
      </c>
      <c r="C22" s="72" t="s">
        <v>31</v>
      </c>
      <c r="D22" s="118"/>
    </row>
    <row r="23" spans="1:4" ht="20.100000000000001" customHeight="1" x14ac:dyDescent="0.25">
      <c r="A23" s="73" t="s">
        <v>416</v>
      </c>
      <c r="B23" s="74">
        <v>25</v>
      </c>
      <c r="C23" s="72" t="s">
        <v>31</v>
      </c>
      <c r="D23" s="118"/>
    </row>
    <row r="24" spans="1:4" ht="20.100000000000001" customHeight="1" x14ac:dyDescent="0.25">
      <c r="A24" s="73" t="s">
        <v>43</v>
      </c>
      <c r="B24" s="74">
        <v>8.4</v>
      </c>
      <c r="C24" s="72" t="s">
        <v>31</v>
      </c>
      <c r="D24" s="118"/>
    </row>
    <row r="25" spans="1:4" ht="20.100000000000001" customHeight="1" x14ac:dyDescent="0.25">
      <c r="A25" s="73" t="s">
        <v>44</v>
      </c>
      <c r="B25" s="74">
        <v>18</v>
      </c>
      <c r="C25" s="72" t="s">
        <v>31</v>
      </c>
      <c r="D25" s="118"/>
    </row>
    <row r="26" spans="1:4" ht="20.100000000000001" customHeight="1" x14ac:dyDescent="0.25">
      <c r="A26" s="73" t="s">
        <v>45</v>
      </c>
      <c r="B26" s="74">
        <v>5</v>
      </c>
      <c r="C26" s="72" t="s">
        <v>31</v>
      </c>
      <c r="D26" s="118"/>
    </row>
    <row r="27" spans="1:4" ht="20.100000000000001" customHeight="1" x14ac:dyDescent="0.25">
      <c r="A27" s="73" t="s">
        <v>46</v>
      </c>
      <c r="B27" s="74">
        <v>4.8</v>
      </c>
      <c r="C27" s="72" t="s">
        <v>31</v>
      </c>
      <c r="D27" s="118"/>
    </row>
    <row r="28" spans="1:4" ht="20.100000000000001" customHeight="1" x14ac:dyDescent="0.25">
      <c r="A28" s="73" t="s">
        <v>47</v>
      </c>
      <c r="B28" s="74">
        <v>5</v>
      </c>
      <c r="C28" s="72" t="s">
        <v>31</v>
      </c>
      <c r="D28" s="118"/>
    </row>
    <row r="29" spans="1:4" ht="20.100000000000001" customHeight="1" x14ac:dyDescent="0.25">
      <c r="A29" s="73" t="s">
        <v>53</v>
      </c>
      <c r="B29" s="74">
        <v>5</v>
      </c>
      <c r="C29" s="72" t="s">
        <v>31</v>
      </c>
      <c r="D29" s="118"/>
    </row>
    <row r="30" spans="1:4" ht="20.100000000000001" customHeight="1" x14ac:dyDescent="0.25">
      <c r="A30" s="73" t="s">
        <v>48</v>
      </c>
      <c r="B30" s="74">
        <v>9.3000000000000007</v>
      </c>
      <c r="C30" s="72" t="s">
        <v>31</v>
      </c>
      <c r="D30" s="118"/>
    </row>
    <row r="31" spans="1:4" ht="20.100000000000001" customHeight="1" x14ac:dyDescent="0.25">
      <c r="A31" s="73" t="s">
        <v>54</v>
      </c>
      <c r="B31" s="74">
        <v>21.6</v>
      </c>
      <c r="C31" s="72" t="s">
        <v>31</v>
      </c>
      <c r="D31" s="118"/>
    </row>
    <row r="32" spans="1:4" ht="20.100000000000001" customHeight="1" x14ac:dyDescent="0.25">
      <c r="A32" s="73" t="s">
        <v>119</v>
      </c>
      <c r="B32" s="74">
        <v>8.4</v>
      </c>
      <c r="C32" s="72" t="s">
        <v>31</v>
      </c>
      <c r="D32" s="118"/>
    </row>
    <row r="33" spans="1:4" ht="20.100000000000001" customHeight="1" x14ac:dyDescent="0.25">
      <c r="A33" s="73" t="s">
        <v>55</v>
      </c>
      <c r="B33" s="74">
        <v>5</v>
      </c>
      <c r="C33" s="72" t="s">
        <v>31</v>
      </c>
      <c r="D33" s="118"/>
    </row>
    <row r="34" spans="1:4" ht="20.100000000000001" customHeight="1" x14ac:dyDescent="0.25">
      <c r="A34" s="73" t="s">
        <v>56</v>
      </c>
      <c r="B34" s="74">
        <v>12.3</v>
      </c>
      <c r="C34" s="72" t="s">
        <v>31</v>
      </c>
      <c r="D34" s="118"/>
    </row>
    <row r="35" spans="1:4" ht="21.6" customHeight="1" x14ac:dyDescent="0.25">
      <c r="A35" s="73" t="s">
        <v>57</v>
      </c>
      <c r="B35" s="74">
        <v>18</v>
      </c>
      <c r="C35" s="72" t="s">
        <v>31</v>
      </c>
      <c r="D35" s="118"/>
    </row>
    <row r="36" spans="1:4" ht="20.100000000000001" customHeight="1" x14ac:dyDescent="0.25">
      <c r="A36" s="73" t="s">
        <v>58</v>
      </c>
      <c r="B36" s="74">
        <v>4.8</v>
      </c>
      <c r="C36" s="72" t="s">
        <v>31</v>
      </c>
      <c r="D36" s="118"/>
    </row>
    <row r="37" spans="1:4" ht="20.100000000000001" customHeight="1" x14ac:dyDescent="0.25">
      <c r="A37" s="77" t="s">
        <v>59</v>
      </c>
      <c r="B37" s="75">
        <v>15</v>
      </c>
      <c r="C37" s="76" t="s">
        <v>31</v>
      </c>
      <c r="D37" s="118"/>
    </row>
    <row r="38" spans="1:4" ht="20.100000000000001" customHeight="1" x14ac:dyDescent="0.25">
      <c r="A38" s="73" t="s">
        <v>60</v>
      </c>
      <c r="B38" s="74">
        <v>5.7</v>
      </c>
      <c r="C38" s="72" t="s">
        <v>31</v>
      </c>
      <c r="D38" s="118"/>
    </row>
    <row r="39" spans="1:4" ht="20.100000000000001" customHeight="1" x14ac:dyDescent="0.25">
      <c r="A39" s="73" t="s">
        <v>61</v>
      </c>
      <c r="B39" s="74">
        <v>5</v>
      </c>
      <c r="C39" s="72" t="s">
        <v>31</v>
      </c>
      <c r="D39" s="118"/>
    </row>
    <row r="40" spans="1:4" ht="20.100000000000001" customHeight="1" x14ac:dyDescent="0.25">
      <c r="A40" s="73" t="s">
        <v>62</v>
      </c>
      <c r="B40" s="74">
        <v>5</v>
      </c>
      <c r="C40" s="72" t="s">
        <v>31</v>
      </c>
      <c r="D40" s="118"/>
    </row>
  </sheetData>
  <customSheetViews>
    <customSheetView guid="{31AE7A29-0F97-440A-9A1D-506A370F096E}">
      <selection activeCell="C25" sqref="C25"/>
      <pageMargins left="0.7" right="0.7" top="0.75" bottom="0.75" header="0.3" footer="0.3"/>
      <pageSetup orientation="portrait" horizontalDpi="4294967294" verticalDpi="4294967294" r:id="rId1"/>
    </customSheetView>
    <customSheetView guid="{A688C734-1452-4300-ACDD-9A13A5FA3C39}" showPageBreaks="1" topLeftCell="A13">
      <pageMargins left="0.7" right="0.7" top="0.75" bottom="0.75" header="0.3" footer="0.3"/>
      <pageSetup orientation="portrait" horizontalDpi="4294967294" verticalDpi="4294967294" r:id="rId2"/>
    </customSheetView>
    <customSheetView guid="{91864B02-F002-42CC-B66F-695732BB6D7D}" showPageBreaks="1">
      <selection activeCell="C25" sqref="C25"/>
      <pageMargins left="0.7" right="0.7" top="0.75" bottom="0.75" header="0.3" footer="0.3"/>
      <pageSetup orientation="portrait" horizontalDpi="4294967294" verticalDpi="4294967294" r:id="rId3"/>
    </customSheetView>
    <customSheetView guid="{B845D4BD-92E1-42E2-8F29-A7FB1749831D}" showPageBreaks="1">
      <selection activeCell="C8" sqref="C8"/>
      <pageMargins left="0.7" right="0.7" top="0.75" bottom="0.75" header="0.3" footer="0.3"/>
      <pageSetup orientation="portrait" horizontalDpi="4294967294" verticalDpi="4294967294" r:id="rId4"/>
    </customSheetView>
  </customSheetViews>
  <mergeCells count="2">
    <mergeCell ref="A2:D2"/>
    <mergeCell ref="A3:D3"/>
  </mergeCells>
  <pageMargins left="0.7" right="0.7" top="0.75" bottom="0.75" header="0.3" footer="0.3"/>
  <pageSetup orientation="portrait" horizontalDpi="4294967294" verticalDpi="4294967294"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3" workbookViewId="0">
      <selection activeCell="D23" sqref="D23:D26"/>
    </sheetView>
  </sheetViews>
  <sheetFormatPr defaultRowHeight="15" x14ac:dyDescent="0.25"/>
  <cols>
    <col min="1" max="1" width="31.42578125" customWidth="1"/>
    <col min="2" max="2" width="15.42578125" customWidth="1"/>
    <col min="4" max="4" width="25.42578125" customWidth="1"/>
  </cols>
  <sheetData>
    <row r="1" spans="1:4" ht="21" x14ac:dyDescent="0.35">
      <c r="A1" s="147" t="s">
        <v>322</v>
      </c>
      <c r="B1" s="148"/>
      <c r="C1" s="148"/>
      <c r="D1" s="149"/>
    </row>
    <row r="2" spans="1:4" ht="18.75" x14ac:dyDescent="0.3">
      <c r="A2" s="150" t="s">
        <v>323</v>
      </c>
      <c r="B2" s="133"/>
      <c r="C2" s="133"/>
      <c r="D2" s="151"/>
    </row>
    <row r="3" spans="1:4" ht="51.75" customHeight="1" x14ac:dyDescent="0.25">
      <c r="A3" s="4" t="s">
        <v>5</v>
      </c>
      <c r="B3" s="6" t="s">
        <v>270</v>
      </c>
      <c r="C3" s="6" t="s">
        <v>423</v>
      </c>
      <c r="D3" s="6" t="s">
        <v>6</v>
      </c>
    </row>
    <row r="4" spans="1:4" ht="20.100000000000001" customHeight="1" x14ac:dyDescent="0.25">
      <c r="A4" s="9" t="s">
        <v>324</v>
      </c>
      <c r="B4" s="7">
        <v>0.7</v>
      </c>
      <c r="C4" s="7" t="s">
        <v>31</v>
      </c>
      <c r="D4" s="118"/>
    </row>
    <row r="5" spans="1:4" ht="20.100000000000001" customHeight="1" x14ac:dyDescent="0.25">
      <c r="A5" s="9" t="s">
        <v>325</v>
      </c>
      <c r="B5" s="10">
        <v>0.3</v>
      </c>
      <c r="C5" s="7" t="s">
        <v>31</v>
      </c>
      <c r="D5" s="118"/>
    </row>
    <row r="7" spans="1:4" ht="21" x14ac:dyDescent="0.35">
      <c r="A7" s="147" t="s">
        <v>326</v>
      </c>
      <c r="B7" s="148"/>
      <c r="C7" s="148"/>
      <c r="D7" s="149"/>
    </row>
    <row r="8" spans="1:4" ht="18.75" x14ac:dyDescent="0.3">
      <c r="A8" s="150" t="s">
        <v>327</v>
      </c>
      <c r="B8" s="133"/>
      <c r="C8" s="133"/>
      <c r="D8" s="151"/>
    </row>
    <row r="9" spans="1:4" ht="51.75" customHeight="1" x14ac:dyDescent="0.25">
      <c r="A9" s="4" t="s">
        <v>5</v>
      </c>
      <c r="B9" s="6" t="s">
        <v>270</v>
      </c>
      <c r="C9" s="6" t="s">
        <v>423</v>
      </c>
      <c r="D9" s="6" t="s">
        <v>6</v>
      </c>
    </row>
    <row r="10" spans="1:4" ht="20.100000000000001" customHeight="1" x14ac:dyDescent="0.25">
      <c r="A10" s="9" t="s">
        <v>328</v>
      </c>
      <c r="B10" s="7">
        <v>5</v>
      </c>
      <c r="C10" s="7" t="s">
        <v>31</v>
      </c>
      <c r="D10" s="118"/>
    </row>
    <row r="11" spans="1:4" ht="20.100000000000001" customHeight="1" x14ac:dyDescent="0.25">
      <c r="A11" s="9" t="s">
        <v>329</v>
      </c>
      <c r="B11" s="7">
        <v>0.09</v>
      </c>
      <c r="C11" s="7" t="s">
        <v>31</v>
      </c>
      <c r="D11" s="118"/>
    </row>
    <row r="13" spans="1:4" ht="21" x14ac:dyDescent="0.35">
      <c r="A13" s="147" t="s">
        <v>330</v>
      </c>
      <c r="B13" s="148"/>
      <c r="C13" s="148"/>
      <c r="D13" s="149"/>
    </row>
    <row r="14" spans="1:4" ht="18.75" x14ac:dyDescent="0.3">
      <c r="A14" s="150" t="s">
        <v>331</v>
      </c>
      <c r="B14" s="133"/>
      <c r="C14" s="133"/>
      <c r="D14" s="151"/>
    </row>
    <row r="15" spans="1:4" ht="51.75" customHeight="1" x14ac:dyDescent="0.25">
      <c r="A15" s="4" t="s">
        <v>5</v>
      </c>
      <c r="B15" s="6" t="s">
        <v>270</v>
      </c>
      <c r="C15" s="6" t="s">
        <v>423</v>
      </c>
      <c r="D15" s="6" t="s">
        <v>6</v>
      </c>
    </row>
    <row r="16" spans="1:4" ht="20.100000000000001" customHeight="1" x14ac:dyDescent="0.25">
      <c r="A16" s="9" t="s">
        <v>332</v>
      </c>
      <c r="B16" s="10">
        <v>20</v>
      </c>
      <c r="C16" s="7" t="s">
        <v>31</v>
      </c>
      <c r="D16" s="118"/>
    </row>
    <row r="17" spans="1:4" ht="20.100000000000001" customHeight="1" x14ac:dyDescent="0.25">
      <c r="A17" s="9" t="s">
        <v>333</v>
      </c>
      <c r="B17" s="10">
        <v>20</v>
      </c>
      <c r="C17" s="7" t="s">
        <v>31</v>
      </c>
      <c r="D17" s="118"/>
    </row>
    <row r="18" spans="1:4" ht="15.75" x14ac:dyDescent="0.25">
      <c r="A18" s="25" t="s">
        <v>334</v>
      </c>
      <c r="B18" s="26">
        <v>20</v>
      </c>
      <c r="C18" s="27" t="s">
        <v>31</v>
      </c>
      <c r="D18" s="119"/>
    </row>
    <row r="20" spans="1:4" ht="21" x14ac:dyDescent="0.35">
      <c r="A20" s="147" t="s">
        <v>335</v>
      </c>
      <c r="B20" s="148"/>
      <c r="C20" s="148"/>
      <c r="D20" s="149"/>
    </row>
    <row r="21" spans="1:4" ht="18.75" x14ac:dyDescent="0.3">
      <c r="A21" s="150" t="s">
        <v>336</v>
      </c>
      <c r="B21" s="133"/>
      <c r="C21" s="133"/>
      <c r="D21" s="151"/>
    </row>
    <row r="22" spans="1:4" ht="51.75" customHeight="1" x14ac:dyDescent="0.25">
      <c r="A22" s="4" t="s">
        <v>5</v>
      </c>
      <c r="B22" s="6" t="s">
        <v>270</v>
      </c>
      <c r="C22" s="6" t="s">
        <v>423</v>
      </c>
      <c r="D22" s="6" t="s">
        <v>6</v>
      </c>
    </row>
    <row r="23" spans="1:4" ht="20.100000000000001" customHeight="1" x14ac:dyDescent="0.25">
      <c r="A23" s="9" t="s">
        <v>337</v>
      </c>
      <c r="B23" s="10">
        <v>2.5</v>
      </c>
      <c r="C23" s="7" t="s">
        <v>217</v>
      </c>
      <c r="D23" s="118"/>
    </row>
    <row r="24" spans="1:4" ht="20.100000000000001" customHeight="1" x14ac:dyDescent="0.25">
      <c r="A24" s="9" t="s">
        <v>338</v>
      </c>
      <c r="B24" s="10">
        <v>2.52</v>
      </c>
      <c r="C24" s="7" t="s">
        <v>217</v>
      </c>
      <c r="D24" s="118"/>
    </row>
    <row r="25" spans="1:4" ht="15.75" x14ac:dyDescent="0.25">
      <c r="A25" s="25" t="s">
        <v>339</v>
      </c>
      <c r="B25" s="26">
        <v>2.5</v>
      </c>
      <c r="C25" s="27" t="s">
        <v>217</v>
      </c>
      <c r="D25" s="119"/>
    </row>
    <row r="26" spans="1:4" ht="15.75" x14ac:dyDescent="0.25">
      <c r="A26" s="25" t="s">
        <v>340</v>
      </c>
      <c r="B26" s="26">
        <v>2.5</v>
      </c>
      <c r="C26" s="27" t="s">
        <v>217</v>
      </c>
      <c r="D26" s="119"/>
    </row>
  </sheetData>
  <customSheetViews>
    <customSheetView guid="{31AE7A29-0F97-440A-9A1D-506A370F096E}" topLeftCell="A13">
      <selection activeCell="F21" sqref="F21"/>
      <pageMargins left="0.7" right="0.7" top="0.75" bottom="0.75" header="0.3" footer="0.3"/>
      <pageSetup orientation="portrait" horizontalDpi="4294967294" verticalDpi="4294967294" r:id="rId1"/>
    </customSheetView>
    <customSheetView guid="{A688C734-1452-4300-ACDD-9A13A5FA3C39}" topLeftCell="A22">
      <pageMargins left="0.7" right="0.7" top="0.75" bottom="0.75" header="0.3" footer="0.3"/>
      <pageSetup orientation="portrait" horizontalDpi="4294967294" verticalDpi="4294967294" r:id="rId2"/>
    </customSheetView>
    <customSheetView guid="{91864B02-F002-42CC-B66F-695732BB6D7D}" topLeftCell="A13">
      <selection activeCell="F21" sqref="F21"/>
      <pageMargins left="0.7" right="0.7" top="0.75" bottom="0.75" header="0.3" footer="0.3"/>
      <pageSetup orientation="portrait" horizontalDpi="4294967294" verticalDpi="4294967294" r:id="rId3"/>
    </customSheetView>
    <customSheetView guid="{B845D4BD-92E1-42E2-8F29-A7FB1749831D}">
      <selection activeCell="C27" sqref="C27"/>
      <pageMargins left="0.7" right="0.7" top="0.75" bottom="0.75" header="0.3" footer="0.3"/>
      <pageSetup orientation="portrait" horizontalDpi="4294967294" verticalDpi="4294967294" r:id="rId4"/>
    </customSheetView>
  </customSheetViews>
  <mergeCells count="8">
    <mergeCell ref="A20:D20"/>
    <mergeCell ref="A21:D21"/>
    <mergeCell ref="A1:D1"/>
    <mergeCell ref="A2:D2"/>
    <mergeCell ref="A7:D7"/>
    <mergeCell ref="A8:D8"/>
    <mergeCell ref="A13:D13"/>
    <mergeCell ref="A14:D14"/>
  </mergeCells>
  <pageMargins left="0.7" right="0.7" top="0.75" bottom="0.75" header="0.3" footer="0.3"/>
  <pageSetup orientation="portrait" horizontalDpi="4294967294" verticalDpi="4294967294"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7" workbookViewId="0">
      <selection activeCell="L68" sqref="L68"/>
    </sheetView>
  </sheetViews>
  <sheetFormatPr defaultRowHeight="15.75" x14ac:dyDescent="0.25"/>
  <cols>
    <col min="1" max="1" width="11.5703125" style="99" customWidth="1"/>
    <col min="2" max="2" width="27.42578125" customWidth="1"/>
    <col min="3" max="3" width="14.42578125" style="12" customWidth="1"/>
    <col min="5" max="5" width="22.42578125" customWidth="1"/>
  </cols>
  <sheetData>
    <row r="1" spans="1:5" ht="21" x14ac:dyDescent="0.35">
      <c r="A1" s="147" t="s">
        <v>353</v>
      </c>
      <c r="B1" s="148"/>
      <c r="C1" s="148"/>
      <c r="D1" s="148"/>
      <c r="E1" s="149"/>
    </row>
    <row r="2" spans="1:5" ht="30" customHeight="1" x14ac:dyDescent="0.3">
      <c r="A2" s="150" t="s">
        <v>354</v>
      </c>
      <c r="B2" s="133"/>
      <c r="C2" s="133"/>
      <c r="D2" s="133"/>
      <c r="E2" s="151"/>
    </row>
    <row r="3" spans="1:5" ht="69" customHeight="1" x14ac:dyDescent="0.25">
      <c r="A3" s="97" t="s">
        <v>355</v>
      </c>
      <c r="B3" s="4" t="s">
        <v>5</v>
      </c>
      <c r="C3" s="6" t="s">
        <v>270</v>
      </c>
      <c r="D3" s="6" t="s">
        <v>423</v>
      </c>
      <c r="E3" s="6" t="s">
        <v>6</v>
      </c>
    </row>
    <row r="4" spans="1:5" s="8" customFormat="1" ht="15" customHeight="1" x14ac:dyDescent="0.25">
      <c r="A4" s="96" t="s">
        <v>356</v>
      </c>
      <c r="B4" s="9" t="s">
        <v>40</v>
      </c>
      <c r="C4" s="10">
        <v>10</v>
      </c>
      <c r="D4" s="7" t="s">
        <v>31</v>
      </c>
      <c r="E4" s="118"/>
    </row>
    <row r="5" spans="1:5" s="8" customFormat="1" ht="15" customHeight="1" x14ac:dyDescent="0.25">
      <c r="A5" s="96"/>
      <c r="B5" s="9" t="s">
        <v>44</v>
      </c>
      <c r="C5" s="10">
        <v>10</v>
      </c>
      <c r="D5" s="7" t="s">
        <v>31</v>
      </c>
      <c r="E5" s="118"/>
    </row>
    <row r="6" spans="1:5" s="8" customFormat="1" ht="15" customHeight="1" x14ac:dyDescent="0.25">
      <c r="A6" s="96"/>
      <c r="B6" s="9" t="s">
        <v>46</v>
      </c>
      <c r="C6" s="10">
        <v>10</v>
      </c>
      <c r="D6" s="7" t="s">
        <v>31</v>
      </c>
      <c r="E6" s="118"/>
    </row>
    <row r="7" spans="1:5" s="8" customFormat="1" ht="15" customHeight="1" x14ac:dyDescent="0.25">
      <c r="A7" s="96"/>
      <c r="B7" s="9" t="s">
        <v>43</v>
      </c>
      <c r="C7" s="10">
        <v>10</v>
      </c>
      <c r="D7" s="7" t="s">
        <v>31</v>
      </c>
      <c r="E7" s="118"/>
    </row>
    <row r="8" spans="1:5" s="8" customFormat="1" ht="15" customHeight="1" x14ac:dyDescent="0.25">
      <c r="A8" s="96"/>
      <c r="B8" s="9" t="s">
        <v>36</v>
      </c>
      <c r="C8" s="10">
        <v>10</v>
      </c>
      <c r="D8" s="7" t="s">
        <v>31</v>
      </c>
      <c r="E8" s="118"/>
    </row>
    <row r="9" spans="1:5" s="8" customFormat="1" ht="15" customHeight="1" x14ac:dyDescent="0.25">
      <c r="A9" s="96"/>
      <c r="B9" s="9" t="s">
        <v>37</v>
      </c>
      <c r="C9" s="10">
        <v>10</v>
      </c>
      <c r="D9" s="7" t="s">
        <v>31</v>
      </c>
      <c r="E9" s="118"/>
    </row>
    <row r="10" spans="1:5" ht="15" customHeight="1" x14ac:dyDescent="0.25">
      <c r="A10" s="98"/>
      <c r="B10" s="28" t="s">
        <v>341</v>
      </c>
      <c r="C10" s="10">
        <v>10</v>
      </c>
      <c r="D10" s="7" t="s">
        <v>31</v>
      </c>
      <c r="E10" s="119"/>
    </row>
    <row r="11" spans="1:5" s="8" customFormat="1" ht="15" customHeight="1" x14ac:dyDescent="0.25">
      <c r="A11" s="96"/>
      <c r="B11" s="9" t="s">
        <v>56</v>
      </c>
      <c r="C11" s="10">
        <v>10</v>
      </c>
      <c r="D11" s="7" t="s">
        <v>31</v>
      </c>
      <c r="E11" s="118"/>
    </row>
    <row r="12" spans="1:5" ht="15" customHeight="1" x14ac:dyDescent="0.25">
      <c r="A12" s="98"/>
      <c r="B12" s="28" t="s">
        <v>342</v>
      </c>
      <c r="C12" s="10">
        <v>10</v>
      </c>
      <c r="D12" s="7" t="s">
        <v>31</v>
      </c>
      <c r="E12" s="119"/>
    </row>
    <row r="13" spans="1:5" s="8" customFormat="1" ht="15" customHeight="1" x14ac:dyDescent="0.25">
      <c r="A13" s="96"/>
      <c r="B13" s="9" t="s">
        <v>62</v>
      </c>
      <c r="C13" s="10">
        <v>10</v>
      </c>
      <c r="D13" s="7" t="s">
        <v>31</v>
      </c>
      <c r="E13" s="118"/>
    </row>
    <row r="14" spans="1:5" ht="15" customHeight="1" x14ac:dyDescent="0.25">
      <c r="A14" s="98" t="s">
        <v>357</v>
      </c>
      <c r="B14" s="28" t="s">
        <v>343</v>
      </c>
      <c r="C14" s="26">
        <v>50</v>
      </c>
      <c r="D14" s="7" t="s">
        <v>31</v>
      </c>
      <c r="E14" s="119"/>
    </row>
    <row r="15" spans="1:5" ht="15" customHeight="1" x14ac:dyDescent="0.25">
      <c r="A15" s="98"/>
      <c r="B15" s="28" t="s">
        <v>344</v>
      </c>
      <c r="C15" s="26">
        <v>50</v>
      </c>
      <c r="D15" s="7" t="s">
        <v>31</v>
      </c>
      <c r="E15" s="119"/>
    </row>
    <row r="16" spans="1:5" ht="15" customHeight="1" x14ac:dyDescent="0.25">
      <c r="A16" s="98"/>
      <c r="B16" s="28" t="s">
        <v>345</v>
      </c>
      <c r="C16" s="26">
        <v>250</v>
      </c>
      <c r="D16" s="7" t="s">
        <v>31</v>
      </c>
      <c r="E16" s="119"/>
    </row>
    <row r="17" spans="1:5" ht="15" customHeight="1" x14ac:dyDescent="0.25">
      <c r="A17" s="98"/>
      <c r="B17" s="28" t="s">
        <v>346</v>
      </c>
      <c r="C17" s="26">
        <v>50</v>
      </c>
      <c r="D17" s="7" t="s">
        <v>31</v>
      </c>
      <c r="E17" s="119"/>
    </row>
    <row r="18" spans="1:5" ht="15" customHeight="1" x14ac:dyDescent="0.25">
      <c r="A18" s="98"/>
      <c r="B18" s="28" t="s">
        <v>347</v>
      </c>
      <c r="C18" s="26">
        <v>50</v>
      </c>
      <c r="D18" s="7" t="s">
        <v>31</v>
      </c>
      <c r="E18" s="119"/>
    </row>
    <row r="19" spans="1:5" s="8" customFormat="1" ht="15" customHeight="1" x14ac:dyDescent="0.25">
      <c r="A19" s="96"/>
      <c r="B19" s="9" t="s">
        <v>321</v>
      </c>
      <c r="C19" s="10">
        <v>50</v>
      </c>
      <c r="D19" s="7" t="s">
        <v>31</v>
      </c>
      <c r="E19" s="118"/>
    </row>
    <row r="20" spans="1:5" ht="15" customHeight="1" x14ac:dyDescent="0.25">
      <c r="A20" s="98"/>
      <c r="B20" s="28" t="s">
        <v>348</v>
      </c>
      <c r="C20" s="26">
        <v>50</v>
      </c>
      <c r="D20" s="7" t="s">
        <v>31</v>
      </c>
      <c r="E20" s="119"/>
    </row>
    <row r="21" spans="1:5" ht="15" customHeight="1" x14ac:dyDescent="0.25">
      <c r="A21" s="98"/>
      <c r="B21" s="28" t="s">
        <v>97</v>
      </c>
      <c r="C21" s="26">
        <v>50</v>
      </c>
      <c r="D21" s="7" t="s">
        <v>31</v>
      </c>
      <c r="E21" s="119"/>
    </row>
    <row r="22" spans="1:5" ht="15" customHeight="1" x14ac:dyDescent="0.25">
      <c r="A22" s="98"/>
      <c r="B22" s="28" t="s">
        <v>98</v>
      </c>
      <c r="C22" s="10">
        <v>50</v>
      </c>
      <c r="D22" s="7" t="s">
        <v>31</v>
      </c>
      <c r="E22" s="119"/>
    </row>
    <row r="23" spans="1:5" ht="15" customHeight="1" x14ac:dyDescent="0.25">
      <c r="A23" s="98"/>
      <c r="B23" s="28" t="s">
        <v>100</v>
      </c>
      <c r="C23" s="26">
        <v>50</v>
      </c>
      <c r="D23" s="7" t="s">
        <v>31</v>
      </c>
      <c r="E23" s="119"/>
    </row>
    <row r="24" spans="1:5" ht="15" customHeight="1" x14ac:dyDescent="0.25">
      <c r="A24" s="98"/>
      <c r="B24" s="28" t="s">
        <v>104</v>
      </c>
      <c r="C24" s="26">
        <v>50</v>
      </c>
      <c r="D24" s="7" t="s">
        <v>31</v>
      </c>
      <c r="E24" s="119"/>
    </row>
    <row r="25" spans="1:5" ht="15" customHeight="1" x14ac:dyDescent="0.25">
      <c r="A25" s="98"/>
      <c r="B25" s="28" t="s">
        <v>115</v>
      </c>
      <c r="C25" s="10">
        <v>50</v>
      </c>
      <c r="D25" s="7" t="s">
        <v>31</v>
      </c>
      <c r="E25" s="119"/>
    </row>
    <row r="26" spans="1:5" ht="15" customHeight="1" x14ac:dyDescent="0.25">
      <c r="A26" s="98" t="s">
        <v>358</v>
      </c>
      <c r="B26" s="28" t="s">
        <v>349</v>
      </c>
      <c r="C26" s="26">
        <v>10</v>
      </c>
      <c r="D26" s="7" t="s">
        <v>31</v>
      </c>
      <c r="E26" s="119"/>
    </row>
    <row r="27" spans="1:5" ht="15" customHeight="1" x14ac:dyDescent="0.25">
      <c r="A27" s="98"/>
      <c r="B27" s="28" t="s">
        <v>350</v>
      </c>
      <c r="C27" s="26">
        <v>2</v>
      </c>
      <c r="D27" s="7" t="s">
        <v>31</v>
      </c>
      <c r="E27" s="119"/>
    </row>
    <row r="28" spans="1:5" ht="15" customHeight="1" x14ac:dyDescent="0.25">
      <c r="A28" s="98" t="s">
        <v>359</v>
      </c>
      <c r="B28" s="28" t="s">
        <v>351</v>
      </c>
      <c r="C28" s="26">
        <v>0.5</v>
      </c>
      <c r="D28" s="7" t="s">
        <v>31</v>
      </c>
      <c r="E28" s="119"/>
    </row>
    <row r="29" spans="1:5" ht="15" customHeight="1" x14ac:dyDescent="0.25">
      <c r="A29" s="98"/>
      <c r="B29" s="28" t="s">
        <v>14</v>
      </c>
      <c r="C29" s="26">
        <v>5</v>
      </c>
      <c r="D29" s="7" t="s">
        <v>31</v>
      </c>
      <c r="E29" s="119"/>
    </row>
    <row r="30" spans="1:5" ht="15" customHeight="1" x14ac:dyDescent="0.25">
      <c r="A30" s="98"/>
      <c r="B30" s="28" t="s">
        <v>17</v>
      </c>
      <c r="C30" s="26">
        <v>1</v>
      </c>
      <c r="D30" s="7" t="s">
        <v>31</v>
      </c>
      <c r="E30" s="119"/>
    </row>
    <row r="31" spans="1:5" ht="15" customHeight="1" x14ac:dyDescent="0.25">
      <c r="A31" s="98"/>
      <c r="B31" s="28" t="s">
        <v>8</v>
      </c>
      <c r="C31" s="26">
        <v>0.5</v>
      </c>
      <c r="D31" s="7" t="s">
        <v>31</v>
      </c>
      <c r="E31" s="119"/>
    </row>
    <row r="32" spans="1:5" ht="15" customHeight="1" x14ac:dyDescent="0.25">
      <c r="A32" s="98"/>
      <c r="B32" s="28" t="s">
        <v>352</v>
      </c>
      <c r="C32" s="26">
        <v>0.5</v>
      </c>
      <c r="D32" s="7" t="s">
        <v>31</v>
      </c>
      <c r="E32" s="119"/>
    </row>
    <row r="33" spans="1:5" ht="15" customHeight="1" x14ac:dyDescent="0.25">
      <c r="A33" s="98"/>
      <c r="B33" s="28" t="s">
        <v>22</v>
      </c>
      <c r="C33" s="26">
        <v>5</v>
      </c>
      <c r="D33" s="7" t="s">
        <v>31</v>
      </c>
      <c r="E33" s="119"/>
    </row>
    <row r="34" spans="1:5" ht="15" customHeight="1" x14ac:dyDescent="0.25">
      <c r="A34" s="98"/>
      <c r="B34" s="28" t="s">
        <v>30</v>
      </c>
      <c r="C34" s="26">
        <v>5</v>
      </c>
      <c r="D34" s="7" t="s">
        <v>31</v>
      </c>
      <c r="E34" s="119"/>
    </row>
    <row r="35" spans="1:5" ht="15" customHeight="1" x14ac:dyDescent="0.25">
      <c r="A35" s="98" t="s">
        <v>360</v>
      </c>
      <c r="B35" s="28" t="s">
        <v>221</v>
      </c>
      <c r="C35" s="29">
        <v>0.05</v>
      </c>
      <c r="D35" s="27" t="s">
        <v>217</v>
      </c>
      <c r="E35" s="119"/>
    </row>
    <row r="36" spans="1:5" ht="15" customHeight="1" x14ac:dyDescent="0.25">
      <c r="A36" s="98"/>
      <c r="B36" s="28" t="s">
        <v>222</v>
      </c>
      <c r="C36" s="26">
        <v>5</v>
      </c>
      <c r="D36" s="27" t="s">
        <v>217</v>
      </c>
      <c r="E36" s="119"/>
    </row>
    <row r="37" spans="1:5" ht="15" customHeight="1" x14ac:dyDescent="0.25">
      <c r="A37" s="98"/>
      <c r="B37" s="28" t="s">
        <v>225</v>
      </c>
      <c r="C37" s="29">
        <v>0.02</v>
      </c>
      <c r="D37" s="27" t="s">
        <v>217</v>
      </c>
      <c r="E37" s="119"/>
    </row>
    <row r="38" spans="1:5" ht="15" customHeight="1" x14ac:dyDescent="0.25">
      <c r="A38" s="98"/>
      <c r="B38" s="28" t="s">
        <v>226</v>
      </c>
      <c r="C38" s="29">
        <v>0.05</v>
      </c>
      <c r="D38" s="27" t="s">
        <v>217</v>
      </c>
      <c r="E38" s="119"/>
    </row>
    <row r="39" spans="1:5" ht="15" customHeight="1" x14ac:dyDescent="0.25">
      <c r="A39" s="98"/>
      <c r="B39" s="28" t="s">
        <v>230</v>
      </c>
      <c r="C39" s="29">
        <v>2.5000000000000001E-2</v>
      </c>
      <c r="D39" s="27" t="s">
        <v>217</v>
      </c>
      <c r="E39" s="119"/>
    </row>
    <row r="40" spans="1:5" ht="15" customHeight="1" x14ac:dyDescent="0.25">
      <c r="A40" s="98"/>
      <c r="B40" s="77" t="s">
        <v>418</v>
      </c>
      <c r="C40" s="29">
        <v>0.2</v>
      </c>
      <c r="D40" s="27" t="s">
        <v>217</v>
      </c>
      <c r="E40" s="119"/>
    </row>
    <row r="41" spans="1:5" ht="15" customHeight="1" x14ac:dyDescent="0.25">
      <c r="A41" s="98"/>
      <c r="B41" s="28" t="s">
        <v>237</v>
      </c>
      <c r="C41" s="29">
        <v>0.25</v>
      </c>
      <c r="D41" s="27" t="s">
        <v>217</v>
      </c>
      <c r="E41" s="119"/>
    </row>
    <row r="42" spans="1:5" ht="15" customHeight="1" x14ac:dyDescent="0.25">
      <c r="A42" s="98"/>
      <c r="B42" s="28" t="s">
        <v>239</v>
      </c>
      <c r="C42" s="29">
        <v>0.05</v>
      </c>
      <c r="D42" s="27" t="s">
        <v>217</v>
      </c>
      <c r="E42" s="119"/>
    </row>
    <row r="45" spans="1:5" ht="21" x14ac:dyDescent="0.35">
      <c r="A45" s="147" t="s">
        <v>361</v>
      </c>
      <c r="B45" s="148"/>
      <c r="C45" s="148"/>
      <c r="D45" s="148"/>
      <c r="E45" s="149"/>
    </row>
    <row r="46" spans="1:5" ht="30" customHeight="1" x14ac:dyDescent="0.3">
      <c r="A46" s="150" t="s">
        <v>362</v>
      </c>
      <c r="B46" s="133"/>
      <c r="C46" s="133"/>
      <c r="D46" s="133"/>
      <c r="E46" s="151"/>
    </row>
    <row r="47" spans="1:5" ht="69" customHeight="1" x14ac:dyDescent="0.25">
      <c r="A47" s="97" t="s">
        <v>355</v>
      </c>
      <c r="B47" s="4" t="s">
        <v>5</v>
      </c>
      <c r="C47" s="6" t="s">
        <v>270</v>
      </c>
      <c r="D47" s="6" t="s">
        <v>423</v>
      </c>
      <c r="E47" s="6" t="s">
        <v>6</v>
      </c>
    </row>
    <row r="48" spans="1:5" s="8" customFormat="1" ht="15" customHeight="1" x14ac:dyDescent="0.25">
      <c r="A48" s="96" t="s">
        <v>363</v>
      </c>
      <c r="B48" s="9">
        <v>1016</v>
      </c>
      <c r="C48" s="10">
        <v>130</v>
      </c>
      <c r="D48" s="7" t="s">
        <v>364</v>
      </c>
      <c r="E48" s="118"/>
    </row>
    <row r="49" spans="1:5" s="8" customFormat="1" ht="15" customHeight="1" x14ac:dyDescent="0.25">
      <c r="A49" s="96"/>
      <c r="B49" s="9">
        <v>1221</v>
      </c>
      <c r="C49" s="10">
        <v>130</v>
      </c>
      <c r="D49" s="7" t="s">
        <v>364</v>
      </c>
      <c r="E49" s="118"/>
    </row>
    <row r="50" spans="1:5" s="8" customFormat="1" ht="15" customHeight="1" x14ac:dyDescent="0.25">
      <c r="A50" s="96"/>
      <c r="B50" s="9">
        <v>1232</v>
      </c>
      <c r="C50" s="10">
        <v>130</v>
      </c>
      <c r="D50" s="7" t="s">
        <v>364</v>
      </c>
      <c r="E50" s="118"/>
    </row>
    <row r="51" spans="1:5" s="8" customFormat="1" ht="15" customHeight="1" x14ac:dyDescent="0.25">
      <c r="A51" s="96"/>
      <c r="B51" s="9">
        <v>1242</v>
      </c>
      <c r="C51" s="10">
        <v>130</v>
      </c>
      <c r="D51" s="7" t="s">
        <v>364</v>
      </c>
      <c r="E51" s="118"/>
    </row>
    <row r="52" spans="1:5" s="8" customFormat="1" ht="15" customHeight="1" x14ac:dyDescent="0.25">
      <c r="A52" s="96"/>
      <c r="B52" s="9">
        <v>1248</v>
      </c>
      <c r="C52" s="10">
        <v>130</v>
      </c>
      <c r="D52" s="7" t="s">
        <v>364</v>
      </c>
      <c r="E52" s="118"/>
    </row>
    <row r="53" spans="1:5" s="8" customFormat="1" ht="15" customHeight="1" x14ac:dyDescent="0.25">
      <c r="A53" s="96"/>
      <c r="B53" s="9">
        <v>1254</v>
      </c>
      <c r="C53" s="10">
        <v>130</v>
      </c>
      <c r="D53" s="7" t="s">
        <v>364</v>
      </c>
      <c r="E53" s="118"/>
    </row>
    <row r="54" spans="1:5" ht="15" customHeight="1" x14ac:dyDescent="0.25">
      <c r="A54" s="98"/>
      <c r="B54" s="28">
        <v>1260</v>
      </c>
      <c r="C54" s="10">
        <v>130</v>
      </c>
      <c r="D54" s="7" t="s">
        <v>364</v>
      </c>
      <c r="E54" s="119"/>
    </row>
  </sheetData>
  <customSheetViews>
    <customSheetView guid="{31AE7A29-0F97-440A-9A1D-506A370F096E}">
      <selection activeCell="D38" sqref="D38"/>
      <pageMargins left="0.7" right="0.7" top="0.75" bottom="0.75" header="0.3" footer="0.3"/>
      <pageSetup orientation="portrait" horizontalDpi="4294967294" verticalDpi="4294967294" r:id="rId1"/>
    </customSheetView>
    <customSheetView guid="{A688C734-1452-4300-ACDD-9A13A5FA3C39}" topLeftCell="A7">
      <pageMargins left="0.7" right="0.7" top="0.75" bottom="0.75" header="0.3" footer="0.3"/>
      <pageSetup orientation="portrait" horizontalDpi="4294967294" verticalDpi="4294967294" r:id="rId2"/>
    </customSheetView>
    <customSheetView guid="{91864B02-F002-42CC-B66F-695732BB6D7D}">
      <selection activeCell="D38" sqref="D38"/>
      <pageMargins left="0.7" right="0.7" top="0.75" bottom="0.75" header="0.3" footer="0.3"/>
      <pageSetup orientation="portrait" horizontalDpi="4294967294" verticalDpi="4294967294" r:id="rId3"/>
    </customSheetView>
    <customSheetView guid="{B845D4BD-92E1-42E2-8F29-A7FB1749831D}">
      <selection activeCell="B49" sqref="B49"/>
      <pageMargins left="0.7" right="0.7" top="0.75" bottom="0.75" header="0.3" footer="0.3"/>
      <pageSetup orientation="portrait" horizontalDpi="4294967294" verticalDpi="4294967294" r:id="rId4"/>
    </customSheetView>
  </customSheetViews>
  <mergeCells count="4">
    <mergeCell ref="A46:E46"/>
    <mergeCell ref="A1:E1"/>
    <mergeCell ref="A45:E45"/>
    <mergeCell ref="A2:E2"/>
  </mergeCells>
  <pageMargins left="0.7" right="0.7" top="0.75" bottom="0.75" header="0.3" footer="0.3"/>
  <pageSetup orientation="portrait" horizontalDpi="4294967294" verticalDpi="4294967294"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3" workbookViewId="0">
      <selection activeCell="D22" sqref="D22"/>
    </sheetView>
  </sheetViews>
  <sheetFormatPr defaultRowHeight="15.75" x14ac:dyDescent="0.25"/>
  <cols>
    <col min="1" max="1" width="21.5703125" style="22" customWidth="1"/>
    <col min="2" max="2" width="17.5703125" style="20" customWidth="1"/>
    <col min="3" max="3" width="12.42578125" style="12" customWidth="1"/>
    <col min="4" max="4" width="35" customWidth="1"/>
    <col min="5" max="5" width="22.42578125" customWidth="1"/>
  </cols>
  <sheetData>
    <row r="1" spans="1:5" ht="21" x14ac:dyDescent="0.35">
      <c r="A1" s="147" t="s">
        <v>365</v>
      </c>
      <c r="B1" s="148"/>
      <c r="C1" s="148"/>
      <c r="D1" s="149"/>
      <c r="E1" s="31"/>
    </row>
    <row r="2" spans="1:5" ht="20.100000000000001" customHeight="1" x14ac:dyDescent="0.3">
      <c r="A2" s="150" t="s">
        <v>366</v>
      </c>
      <c r="B2" s="133"/>
      <c r="C2" s="133"/>
      <c r="D2" s="151"/>
      <c r="E2" s="30"/>
    </row>
    <row r="3" spans="1:5" ht="50.1" customHeight="1" x14ac:dyDescent="0.25">
      <c r="A3" s="6" t="s">
        <v>5</v>
      </c>
      <c r="B3" s="6" t="s">
        <v>270</v>
      </c>
      <c r="C3" s="6" t="s">
        <v>423</v>
      </c>
      <c r="D3" s="6" t="s">
        <v>6</v>
      </c>
    </row>
    <row r="4" spans="1:5" s="8" customFormat="1" ht="34.5" customHeight="1" x14ac:dyDescent="0.25">
      <c r="A4" s="7" t="s">
        <v>367</v>
      </c>
      <c r="B4" s="24">
        <v>0.06</v>
      </c>
      <c r="C4" s="7" t="s">
        <v>31</v>
      </c>
      <c r="D4" s="118"/>
    </row>
    <row r="5" spans="1:5" ht="35.25" customHeight="1" x14ac:dyDescent="0.25">
      <c r="A5" s="32" t="s">
        <v>368</v>
      </c>
      <c r="B5" s="24">
        <v>0.06</v>
      </c>
      <c r="C5" s="7" t="s">
        <v>31</v>
      </c>
      <c r="D5" s="119"/>
    </row>
    <row r="6" spans="1:5" s="8" customFormat="1" ht="35.25" customHeight="1" x14ac:dyDescent="0.25">
      <c r="A6" s="7" t="s">
        <v>369</v>
      </c>
      <c r="B6" s="24">
        <v>0.06</v>
      </c>
      <c r="C6" s="7" t="s">
        <v>31</v>
      </c>
      <c r="D6" s="118"/>
    </row>
    <row r="7" spans="1:5" ht="32.25" customHeight="1" x14ac:dyDescent="0.25">
      <c r="A7" s="32" t="s">
        <v>370</v>
      </c>
      <c r="B7" s="29">
        <v>0.06</v>
      </c>
      <c r="C7" s="7" t="s">
        <v>31</v>
      </c>
      <c r="D7" s="119"/>
    </row>
    <row r="8" spans="1:5" ht="39" customHeight="1" x14ac:dyDescent="0.25">
      <c r="A8" s="32" t="s">
        <v>371</v>
      </c>
      <c r="B8" s="29">
        <v>0.06</v>
      </c>
      <c r="C8" s="7" t="s">
        <v>31</v>
      </c>
      <c r="D8" s="119"/>
    </row>
    <row r="10" spans="1:5" ht="21" x14ac:dyDescent="0.35">
      <c r="A10" s="147" t="s">
        <v>379</v>
      </c>
      <c r="B10" s="148"/>
      <c r="C10" s="148"/>
      <c r="D10" s="149"/>
      <c r="E10" s="31"/>
    </row>
    <row r="11" spans="1:5" ht="20.100000000000001" customHeight="1" x14ac:dyDescent="0.3">
      <c r="A11" s="156" t="s">
        <v>380</v>
      </c>
      <c r="B11" s="137"/>
      <c r="C11" s="137"/>
      <c r="D11" s="157"/>
      <c r="E11" s="30"/>
    </row>
    <row r="12" spans="1:5" s="12" customFormat="1" ht="20.100000000000001" customHeight="1" x14ac:dyDescent="0.25">
      <c r="A12" s="158" t="s">
        <v>381</v>
      </c>
      <c r="B12" s="159"/>
      <c r="C12" s="159"/>
      <c r="D12" s="160"/>
      <c r="E12" s="33"/>
    </row>
    <row r="13" spans="1:5" ht="40.35" customHeight="1" x14ac:dyDescent="0.25">
      <c r="A13" s="6" t="s">
        <v>5</v>
      </c>
      <c r="B13" s="6" t="s">
        <v>270</v>
      </c>
      <c r="C13" s="6" t="s">
        <v>423</v>
      </c>
      <c r="D13" s="6" t="s">
        <v>6</v>
      </c>
    </row>
    <row r="14" spans="1:5" x14ac:dyDescent="0.25">
      <c r="A14" s="34" t="s">
        <v>77</v>
      </c>
      <c r="B14" s="27" t="s">
        <v>378</v>
      </c>
      <c r="C14" s="35" t="s">
        <v>364</v>
      </c>
      <c r="D14" s="119"/>
    </row>
    <row r="15" spans="1:5" x14ac:dyDescent="0.25">
      <c r="A15" s="34" t="s">
        <v>78</v>
      </c>
      <c r="B15" s="27" t="s">
        <v>378</v>
      </c>
      <c r="C15" s="35" t="s">
        <v>364</v>
      </c>
      <c r="D15" s="119"/>
    </row>
    <row r="16" spans="1:5" x14ac:dyDescent="0.25">
      <c r="A16" s="34" t="s">
        <v>372</v>
      </c>
      <c r="B16" s="27" t="s">
        <v>378</v>
      </c>
      <c r="C16" s="35" t="s">
        <v>364</v>
      </c>
      <c r="D16" s="119"/>
    </row>
    <row r="17" spans="1:4" x14ac:dyDescent="0.25">
      <c r="A17" s="34" t="s">
        <v>373</v>
      </c>
      <c r="B17" s="27" t="s">
        <v>378</v>
      </c>
      <c r="C17" s="35" t="s">
        <v>364</v>
      </c>
      <c r="D17" s="119"/>
    </row>
    <row r="18" spans="1:4" x14ac:dyDescent="0.25">
      <c r="A18" s="34" t="s">
        <v>374</v>
      </c>
      <c r="B18" s="27" t="s">
        <v>378</v>
      </c>
      <c r="C18" s="35" t="s">
        <v>364</v>
      </c>
      <c r="D18" s="119"/>
    </row>
    <row r="19" spans="1:4" x14ac:dyDescent="0.25">
      <c r="A19" s="34" t="s">
        <v>375</v>
      </c>
      <c r="B19" s="27" t="s">
        <v>378</v>
      </c>
      <c r="C19" s="35" t="s">
        <v>364</v>
      </c>
      <c r="D19" s="119"/>
    </row>
    <row r="20" spans="1:4" x14ac:dyDescent="0.25">
      <c r="A20" s="34" t="s">
        <v>84</v>
      </c>
      <c r="B20" s="27" t="s">
        <v>378</v>
      </c>
      <c r="C20" s="35" t="s">
        <v>364</v>
      </c>
      <c r="D20" s="119"/>
    </row>
    <row r="21" spans="1:4" x14ac:dyDescent="0.25">
      <c r="A21" s="34" t="s">
        <v>82</v>
      </c>
      <c r="B21" s="27" t="s">
        <v>378</v>
      </c>
      <c r="C21" s="35" t="s">
        <v>364</v>
      </c>
      <c r="D21" s="119"/>
    </row>
    <row r="22" spans="1:4" x14ac:dyDescent="0.25">
      <c r="A22" s="34" t="s">
        <v>89</v>
      </c>
      <c r="B22" s="27" t="s">
        <v>378</v>
      </c>
      <c r="C22" s="35" t="s">
        <v>364</v>
      </c>
      <c r="D22" s="119"/>
    </row>
    <row r="23" spans="1:4" x14ac:dyDescent="0.25">
      <c r="A23" s="34" t="s">
        <v>376</v>
      </c>
      <c r="B23" s="27" t="s">
        <v>378</v>
      </c>
      <c r="C23" s="35" t="s">
        <v>364</v>
      </c>
      <c r="D23" s="119"/>
    </row>
    <row r="24" spans="1:4" x14ac:dyDescent="0.25">
      <c r="A24" s="34" t="s">
        <v>95</v>
      </c>
      <c r="B24" s="27" t="s">
        <v>378</v>
      </c>
      <c r="C24" s="35" t="s">
        <v>364</v>
      </c>
      <c r="D24" s="119"/>
    </row>
    <row r="25" spans="1:4" x14ac:dyDescent="0.25">
      <c r="A25" s="34" t="s">
        <v>96</v>
      </c>
      <c r="B25" s="27" t="s">
        <v>378</v>
      </c>
      <c r="C25" s="35" t="s">
        <v>364</v>
      </c>
      <c r="D25" s="119"/>
    </row>
    <row r="26" spans="1:4" x14ac:dyDescent="0.25">
      <c r="A26" s="34" t="s">
        <v>377</v>
      </c>
      <c r="B26" s="27" t="s">
        <v>378</v>
      </c>
      <c r="C26" s="35" t="s">
        <v>364</v>
      </c>
      <c r="D26" s="119"/>
    </row>
    <row r="27" spans="1:4" x14ac:dyDescent="0.25">
      <c r="A27" s="34" t="s">
        <v>307</v>
      </c>
      <c r="B27" s="27" t="s">
        <v>378</v>
      </c>
      <c r="C27" s="35" t="s">
        <v>364</v>
      </c>
      <c r="D27" s="119"/>
    </row>
    <row r="28" spans="1:4" x14ac:dyDescent="0.25">
      <c r="A28" s="34" t="s">
        <v>112</v>
      </c>
      <c r="B28" s="27" t="s">
        <v>378</v>
      </c>
      <c r="C28" s="35" t="s">
        <v>364</v>
      </c>
      <c r="D28" s="119"/>
    </row>
    <row r="29" spans="1:4" x14ac:dyDescent="0.25">
      <c r="A29" s="34" t="s">
        <v>114</v>
      </c>
      <c r="B29" s="27" t="s">
        <v>378</v>
      </c>
      <c r="C29" s="35" t="s">
        <v>364</v>
      </c>
      <c r="D29" s="119"/>
    </row>
  </sheetData>
  <customSheetViews>
    <customSheetView guid="{31AE7A29-0F97-440A-9A1D-506A370F096E}" topLeftCell="A16">
      <selection activeCell="D13" sqref="D13"/>
      <pageMargins left="0.7" right="0.7" top="0.75" bottom="0.75" header="0.3" footer="0.3"/>
      <pageSetup orientation="portrait" horizontalDpi="4294967294" verticalDpi="4294967294" r:id="rId1"/>
    </customSheetView>
    <customSheetView guid="{A688C734-1452-4300-ACDD-9A13A5FA3C39}" topLeftCell="A13">
      <pageMargins left="0.7" right="0.7" top="0.75" bottom="0.75" header="0.3" footer="0.3"/>
      <pageSetup orientation="portrait" horizontalDpi="4294967294" verticalDpi="4294967294" r:id="rId2"/>
    </customSheetView>
    <customSheetView guid="{91864B02-F002-42CC-B66F-695732BB6D7D}" topLeftCell="A16">
      <selection activeCell="D13" sqref="D13"/>
      <pageMargins left="0.7" right="0.7" top="0.75" bottom="0.75" header="0.3" footer="0.3"/>
      <pageSetup orientation="portrait" horizontalDpi="4294967294" verticalDpi="4294967294" r:id="rId3"/>
    </customSheetView>
    <customSheetView guid="{B845D4BD-92E1-42E2-8F29-A7FB1749831D}">
      <selection activeCell="C16" sqref="C16"/>
      <pageMargins left="0.7" right="0.7" top="0.75" bottom="0.75" header="0.3" footer="0.3"/>
      <pageSetup orientation="portrait" horizontalDpi="4294967294" verticalDpi="4294967294" r:id="rId4"/>
    </customSheetView>
  </customSheetViews>
  <mergeCells count="5">
    <mergeCell ref="A2:D2"/>
    <mergeCell ref="A1:D1"/>
    <mergeCell ref="A10:D10"/>
    <mergeCell ref="A11:D11"/>
    <mergeCell ref="A12:D12"/>
  </mergeCells>
  <pageMargins left="0.7" right="0.7" top="0.75" bottom="0.75" header="0.3" footer="0.3"/>
  <pageSetup orientation="portrait" horizontalDpi="4294967294" verticalDpi="4294967294" r:id="rId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1AE7A29-0F97-440A-9A1D-506A370F096E}">
      <pageMargins left="0.7" right="0.7" top="0.75" bottom="0.75" header="0.3" footer="0.3"/>
    </customSheetView>
    <customSheetView guid="{A688C734-1452-4300-ACDD-9A13A5FA3C39}">
      <pageMargins left="0.7" right="0.7" top="0.75" bottom="0.75" header="0.3" footer="0.3"/>
    </customSheetView>
    <customSheetView guid="{91864B02-F002-42CC-B66F-695732BB6D7D}">
      <pageMargins left="0.7" right="0.7" top="0.75" bottom="0.75" header="0.3" footer="0.3"/>
    </customSheetView>
    <customSheetView guid="{B845D4BD-92E1-42E2-8F29-A7FB1749831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34" zoomScaleNormal="100" workbookViewId="0">
      <selection activeCell="G4" sqref="G3:G12"/>
    </sheetView>
  </sheetViews>
  <sheetFormatPr defaultColWidth="9.42578125" defaultRowHeight="15" x14ac:dyDescent="0.25"/>
  <cols>
    <col min="1" max="1" width="3.140625" style="3" customWidth="1"/>
    <col min="2" max="2" width="31" style="17" customWidth="1"/>
    <col min="3" max="5" width="16.42578125" style="3" customWidth="1"/>
    <col min="6" max="6" width="9.42578125" style="3"/>
    <col min="7" max="7" width="13.5703125" style="3" customWidth="1"/>
    <col min="8" max="8" width="12.42578125" style="3" customWidth="1"/>
    <col min="9" max="10" width="9.42578125" style="3"/>
    <col min="11" max="11" width="14.140625" style="3" customWidth="1"/>
    <col min="12" max="16384" width="9.42578125" style="3"/>
  </cols>
  <sheetData>
    <row r="1" spans="1:8" ht="18.75" x14ac:dyDescent="0.3">
      <c r="B1" s="137" t="s">
        <v>145</v>
      </c>
      <c r="C1" s="137"/>
      <c r="D1" s="137"/>
      <c r="E1" s="137"/>
      <c r="F1" s="137"/>
      <c r="G1" s="137"/>
      <c r="H1" s="137"/>
    </row>
    <row r="2" spans="1:8" ht="31.5" x14ac:dyDescent="0.25">
      <c r="A2" s="45"/>
      <c r="B2" s="123" t="s">
        <v>0</v>
      </c>
      <c r="C2" s="124" t="s">
        <v>270</v>
      </c>
      <c r="D2" s="124" t="s">
        <v>423</v>
      </c>
      <c r="E2" s="124" t="s">
        <v>568</v>
      </c>
      <c r="F2" s="124" t="s">
        <v>2</v>
      </c>
      <c r="G2" s="124" t="s">
        <v>3</v>
      </c>
      <c r="H2" s="124" t="s">
        <v>4</v>
      </c>
    </row>
    <row r="3" spans="1:8" ht="30" x14ac:dyDescent="0.25">
      <c r="A3" s="41">
        <v>1</v>
      </c>
      <c r="B3" s="37" t="s">
        <v>488</v>
      </c>
      <c r="C3" s="41">
        <v>0.2</v>
      </c>
      <c r="D3" s="41" t="s">
        <v>31</v>
      </c>
      <c r="E3" s="41">
        <v>25</v>
      </c>
      <c r="F3" s="41" t="s">
        <v>567</v>
      </c>
      <c r="G3" s="111"/>
      <c r="H3" s="37">
        <f t="shared" ref="H3:H12" si="0">SUM(G3*E3)</f>
        <v>0</v>
      </c>
    </row>
    <row r="4" spans="1:8" ht="30" x14ac:dyDescent="0.25">
      <c r="A4" s="41">
        <v>2</v>
      </c>
      <c r="B4" s="37" t="s">
        <v>489</v>
      </c>
      <c r="C4" s="41">
        <v>5.0000000000000001E-4</v>
      </c>
      <c r="D4" s="41" t="s">
        <v>31</v>
      </c>
      <c r="E4" s="41">
        <v>125</v>
      </c>
      <c r="F4" s="41" t="s">
        <v>567</v>
      </c>
      <c r="G4" s="111"/>
      <c r="H4" s="37">
        <f t="shared" si="0"/>
        <v>0</v>
      </c>
    </row>
    <row r="5" spans="1:8" ht="45" x14ac:dyDescent="0.25">
      <c r="A5" s="41">
        <v>3</v>
      </c>
      <c r="B5" s="37" t="s">
        <v>151</v>
      </c>
      <c r="C5" s="41">
        <v>0.04</v>
      </c>
      <c r="D5" s="41" t="s">
        <v>254</v>
      </c>
      <c r="E5" s="41">
        <v>10</v>
      </c>
      <c r="F5" s="41" t="s">
        <v>567</v>
      </c>
      <c r="G5" s="111"/>
      <c r="H5" s="37">
        <f t="shared" si="0"/>
        <v>0</v>
      </c>
    </row>
    <row r="6" spans="1:8" ht="30" x14ac:dyDescent="0.25">
      <c r="A6" s="41">
        <v>4</v>
      </c>
      <c r="B6" s="37" t="s">
        <v>490</v>
      </c>
      <c r="C6" s="41" t="s">
        <v>147</v>
      </c>
      <c r="D6" s="41" t="s">
        <v>217</v>
      </c>
      <c r="E6" s="41">
        <v>20</v>
      </c>
      <c r="F6" s="41" t="s">
        <v>567</v>
      </c>
      <c r="G6" s="111"/>
      <c r="H6" s="37">
        <f t="shared" si="0"/>
        <v>0</v>
      </c>
    </row>
    <row r="7" spans="1:8" ht="30" x14ac:dyDescent="0.25">
      <c r="A7" s="41">
        <v>5</v>
      </c>
      <c r="B7" s="37" t="s">
        <v>152</v>
      </c>
      <c r="C7" s="41" t="s">
        <v>148</v>
      </c>
      <c r="D7" s="41" t="s">
        <v>31</v>
      </c>
      <c r="E7" s="41">
        <v>70</v>
      </c>
      <c r="F7" s="41" t="s">
        <v>567</v>
      </c>
      <c r="G7" s="111"/>
      <c r="H7" s="37">
        <f t="shared" si="0"/>
        <v>0</v>
      </c>
    </row>
    <row r="8" spans="1:8" ht="30" x14ac:dyDescent="0.25">
      <c r="A8" s="41">
        <v>6</v>
      </c>
      <c r="B8" s="37" t="s">
        <v>491</v>
      </c>
      <c r="C8" s="41" t="s">
        <v>149</v>
      </c>
      <c r="D8" s="41" t="s">
        <v>254</v>
      </c>
      <c r="E8" s="41">
        <v>40</v>
      </c>
      <c r="F8" s="41" t="s">
        <v>567</v>
      </c>
      <c r="G8" s="111"/>
      <c r="H8" s="37">
        <f t="shared" si="0"/>
        <v>0</v>
      </c>
    </row>
    <row r="9" spans="1:8" ht="30" x14ac:dyDescent="0.25">
      <c r="A9" s="41">
        <v>7</v>
      </c>
      <c r="B9" s="37" t="s">
        <v>493</v>
      </c>
      <c r="C9" s="93" t="s">
        <v>147</v>
      </c>
      <c r="D9" s="41" t="s">
        <v>217</v>
      </c>
      <c r="E9" s="41">
        <v>50</v>
      </c>
      <c r="F9" s="41" t="s">
        <v>567</v>
      </c>
      <c r="G9" s="111"/>
      <c r="H9" s="37">
        <f t="shared" si="0"/>
        <v>0</v>
      </c>
    </row>
    <row r="10" spans="1:8" ht="30" x14ac:dyDescent="0.25">
      <c r="A10" s="41">
        <v>8</v>
      </c>
      <c r="B10" s="37" t="s">
        <v>492</v>
      </c>
      <c r="C10" s="41" t="s">
        <v>148</v>
      </c>
      <c r="D10" s="41" t="s">
        <v>31</v>
      </c>
      <c r="E10" s="41">
        <v>50</v>
      </c>
      <c r="F10" s="41" t="s">
        <v>567</v>
      </c>
      <c r="G10" s="111"/>
      <c r="H10" s="37">
        <f t="shared" si="0"/>
        <v>0</v>
      </c>
    </row>
    <row r="11" spans="1:8" ht="30" customHeight="1" x14ac:dyDescent="0.25">
      <c r="A11" s="41">
        <v>9</v>
      </c>
      <c r="B11" s="37" t="s">
        <v>494</v>
      </c>
      <c r="C11" s="41" t="s">
        <v>147</v>
      </c>
      <c r="D11" s="41" t="s">
        <v>217</v>
      </c>
      <c r="E11" s="41">
        <v>20</v>
      </c>
      <c r="F11" s="41" t="s">
        <v>567</v>
      </c>
      <c r="G11" s="111"/>
      <c r="H11" s="37">
        <f t="shared" si="0"/>
        <v>0</v>
      </c>
    </row>
    <row r="12" spans="1:8" ht="30" customHeight="1" x14ac:dyDescent="0.25">
      <c r="A12" s="41">
        <v>10</v>
      </c>
      <c r="B12" s="37" t="s">
        <v>495</v>
      </c>
      <c r="C12" s="41" t="s">
        <v>148</v>
      </c>
      <c r="D12" s="41" t="s">
        <v>31</v>
      </c>
      <c r="E12" s="41">
        <v>20</v>
      </c>
      <c r="F12" s="41" t="s">
        <v>567</v>
      </c>
      <c r="G12" s="111"/>
      <c r="H12" s="37">
        <f t="shared" si="0"/>
        <v>0</v>
      </c>
    </row>
    <row r="13" spans="1:8" s="2" customFormat="1" ht="45" x14ac:dyDescent="0.25">
      <c r="B13" s="17"/>
      <c r="C13" s="3"/>
      <c r="D13" s="3"/>
      <c r="E13" s="3"/>
      <c r="F13" s="107" t="s">
        <v>535</v>
      </c>
      <c r="G13" s="105"/>
      <c r="H13" s="37">
        <f>SUM(H3:H12)</f>
        <v>0</v>
      </c>
    </row>
    <row r="17" spans="1:8" ht="23.25" customHeight="1" x14ac:dyDescent="0.3">
      <c r="A17" s="45"/>
      <c r="B17" s="138" t="s">
        <v>153</v>
      </c>
      <c r="C17" s="138"/>
      <c r="D17" s="138"/>
      <c r="E17" s="138"/>
      <c r="F17" s="138"/>
      <c r="G17" s="138"/>
      <c r="H17" s="139"/>
    </row>
    <row r="18" spans="1:8" s="18" customFormat="1" ht="32.25" x14ac:dyDescent="0.3">
      <c r="A18" s="53"/>
      <c r="B18" s="122" t="s">
        <v>0</v>
      </c>
      <c r="C18" s="121" t="s">
        <v>424</v>
      </c>
      <c r="D18" s="121" t="s">
        <v>423</v>
      </c>
      <c r="E18" s="121" t="s">
        <v>568</v>
      </c>
      <c r="F18" s="121" t="s">
        <v>2</v>
      </c>
      <c r="G18" s="121" t="s">
        <v>3</v>
      </c>
      <c r="H18" s="121" t="s">
        <v>4</v>
      </c>
    </row>
    <row r="19" spans="1:8" ht="45" customHeight="1" x14ac:dyDescent="0.25">
      <c r="A19" s="41">
        <v>1</v>
      </c>
      <c r="B19" s="90" t="s">
        <v>498</v>
      </c>
      <c r="C19" s="41" t="s">
        <v>150</v>
      </c>
      <c r="D19" s="41" t="s">
        <v>31</v>
      </c>
      <c r="E19" s="41">
        <v>20</v>
      </c>
      <c r="F19" s="41" t="s">
        <v>567</v>
      </c>
      <c r="G19" s="113"/>
      <c r="H19" s="37">
        <f t="shared" ref="H19:H34" si="1">SUM(G19*E19)</f>
        <v>0</v>
      </c>
    </row>
    <row r="20" spans="1:8" ht="45" customHeight="1" x14ac:dyDescent="0.25">
      <c r="A20" s="41">
        <v>2</v>
      </c>
      <c r="B20" s="103" t="s">
        <v>496</v>
      </c>
      <c r="C20" s="41" t="s">
        <v>154</v>
      </c>
      <c r="D20" s="41" t="s">
        <v>31</v>
      </c>
      <c r="E20" s="41">
        <v>20</v>
      </c>
      <c r="F20" s="41" t="s">
        <v>567</v>
      </c>
      <c r="G20" s="113"/>
      <c r="H20" s="37">
        <f t="shared" si="1"/>
        <v>0</v>
      </c>
    </row>
    <row r="21" spans="1:8" ht="45" customHeight="1" x14ac:dyDescent="0.25">
      <c r="A21" s="41">
        <v>3</v>
      </c>
      <c r="B21" s="94" t="s">
        <v>497</v>
      </c>
      <c r="C21" s="41" t="s">
        <v>155</v>
      </c>
      <c r="D21" s="41" t="s">
        <v>31</v>
      </c>
      <c r="E21" s="41">
        <v>20</v>
      </c>
      <c r="F21" s="41" t="s">
        <v>567</v>
      </c>
      <c r="G21" s="113"/>
      <c r="H21" s="37">
        <f t="shared" si="1"/>
        <v>0</v>
      </c>
    </row>
    <row r="22" spans="1:8" ht="30" customHeight="1" x14ac:dyDescent="0.25">
      <c r="A22" s="41">
        <v>4</v>
      </c>
      <c r="B22" s="40" t="s">
        <v>499</v>
      </c>
      <c r="C22" s="41" t="s">
        <v>156</v>
      </c>
      <c r="D22" s="41" t="s">
        <v>31</v>
      </c>
      <c r="E22" s="41">
        <v>20</v>
      </c>
      <c r="F22" s="41" t="s">
        <v>567</v>
      </c>
      <c r="G22" s="113"/>
      <c r="H22" s="37">
        <f t="shared" si="1"/>
        <v>0</v>
      </c>
    </row>
    <row r="23" spans="1:8" ht="30" customHeight="1" x14ac:dyDescent="0.25">
      <c r="A23" s="41">
        <v>5</v>
      </c>
      <c r="B23" s="40" t="s">
        <v>500</v>
      </c>
      <c r="C23" s="41" t="s">
        <v>158</v>
      </c>
      <c r="D23" s="41" t="s">
        <v>31</v>
      </c>
      <c r="E23" s="41">
        <v>20</v>
      </c>
      <c r="F23" s="41" t="s">
        <v>567</v>
      </c>
      <c r="G23" s="113"/>
      <c r="H23" s="37">
        <f t="shared" si="1"/>
        <v>0</v>
      </c>
    </row>
    <row r="24" spans="1:8" ht="30" customHeight="1" x14ac:dyDescent="0.25">
      <c r="A24" s="41">
        <v>6</v>
      </c>
      <c r="B24" s="40" t="s">
        <v>501</v>
      </c>
      <c r="C24" s="41" t="s">
        <v>465</v>
      </c>
      <c r="D24" s="41" t="s">
        <v>31</v>
      </c>
      <c r="E24" s="41">
        <v>10</v>
      </c>
      <c r="F24" s="41" t="s">
        <v>567</v>
      </c>
      <c r="G24" s="113"/>
      <c r="H24" s="37">
        <f t="shared" si="1"/>
        <v>0</v>
      </c>
    </row>
    <row r="25" spans="1:8" ht="30" x14ac:dyDescent="0.25">
      <c r="A25" s="41">
        <v>7</v>
      </c>
      <c r="B25" s="40" t="s">
        <v>164</v>
      </c>
      <c r="C25" s="41" t="s">
        <v>159</v>
      </c>
      <c r="D25" s="41" t="s">
        <v>31</v>
      </c>
      <c r="E25" s="41">
        <v>10</v>
      </c>
      <c r="F25" s="41" t="s">
        <v>567</v>
      </c>
      <c r="G25" s="113"/>
      <c r="H25" s="37">
        <f t="shared" si="1"/>
        <v>0</v>
      </c>
    </row>
    <row r="26" spans="1:8" ht="30" customHeight="1" x14ac:dyDescent="0.25">
      <c r="A26" s="41">
        <v>8</v>
      </c>
      <c r="B26" s="104" t="s">
        <v>502</v>
      </c>
      <c r="C26" s="92">
        <v>0.5</v>
      </c>
      <c r="D26" s="41" t="s">
        <v>31</v>
      </c>
      <c r="E26" s="41">
        <v>10</v>
      </c>
      <c r="F26" s="41" t="s">
        <v>567</v>
      </c>
      <c r="G26" s="113"/>
      <c r="H26" s="37">
        <f t="shared" si="1"/>
        <v>0</v>
      </c>
    </row>
    <row r="27" spans="1:8" ht="31.9" customHeight="1" x14ac:dyDescent="0.25">
      <c r="A27" s="41">
        <v>9</v>
      </c>
      <c r="B27" s="104" t="s">
        <v>504</v>
      </c>
      <c r="C27" s="41" t="s">
        <v>160</v>
      </c>
      <c r="D27" s="41" t="s">
        <v>31</v>
      </c>
      <c r="E27" s="41">
        <v>20</v>
      </c>
      <c r="F27" s="41" t="s">
        <v>567</v>
      </c>
      <c r="G27" s="113"/>
      <c r="H27" s="37">
        <f t="shared" si="1"/>
        <v>0</v>
      </c>
    </row>
    <row r="28" spans="1:8" ht="30" x14ac:dyDescent="0.25">
      <c r="A28" s="41">
        <v>10</v>
      </c>
      <c r="B28" s="40" t="s">
        <v>503</v>
      </c>
      <c r="C28" s="41" t="s">
        <v>161</v>
      </c>
      <c r="D28" s="41" t="s">
        <v>31</v>
      </c>
      <c r="E28" s="41">
        <v>20</v>
      </c>
      <c r="F28" s="41" t="s">
        <v>567</v>
      </c>
      <c r="G28" s="113"/>
      <c r="H28" s="37">
        <f t="shared" si="1"/>
        <v>0</v>
      </c>
    </row>
    <row r="29" spans="1:8" ht="45" x14ac:dyDescent="0.25">
      <c r="A29" s="41">
        <v>11</v>
      </c>
      <c r="B29" s="40" t="s">
        <v>165</v>
      </c>
      <c r="C29" s="41" t="s">
        <v>162</v>
      </c>
      <c r="D29" s="41" t="s">
        <v>31</v>
      </c>
      <c r="E29" s="41">
        <v>15</v>
      </c>
      <c r="F29" s="41" t="s">
        <v>567</v>
      </c>
      <c r="G29" s="113"/>
      <c r="H29" s="37">
        <f t="shared" si="1"/>
        <v>0</v>
      </c>
    </row>
    <row r="30" spans="1:8" ht="35.450000000000003" customHeight="1" x14ac:dyDescent="0.25">
      <c r="A30" s="41">
        <v>12</v>
      </c>
      <c r="B30" s="104" t="s">
        <v>505</v>
      </c>
      <c r="C30" s="49">
        <v>1</v>
      </c>
      <c r="D30" s="49" t="s">
        <v>31</v>
      </c>
      <c r="E30" s="125">
        <v>40</v>
      </c>
      <c r="F30" s="41" t="s">
        <v>567</v>
      </c>
      <c r="G30" s="113"/>
      <c r="H30" s="37">
        <f t="shared" si="1"/>
        <v>0</v>
      </c>
    </row>
    <row r="31" spans="1:8" ht="41.25" customHeight="1" x14ac:dyDescent="0.25">
      <c r="A31" s="41">
        <v>13</v>
      </c>
      <c r="B31" s="40" t="s">
        <v>420</v>
      </c>
      <c r="C31" s="49">
        <v>333</v>
      </c>
      <c r="D31" s="49" t="s">
        <v>31</v>
      </c>
      <c r="E31" s="125">
        <v>20</v>
      </c>
      <c r="F31" s="41" t="s">
        <v>567</v>
      </c>
      <c r="G31" s="113"/>
      <c r="H31" s="37">
        <f t="shared" si="1"/>
        <v>0</v>
      </c>
    </row>
    <row r="32" spans="1:8" ht="30" x14ac:dyDescent="0.25">
      <c r="A32" s="41">
        <v>14</v>
      </c>
      <c r="B32" s="40" t="s">
        <v>506</v>
      </c>
      <c r="C32" s="49">
        <v>10</v>
      </c>
      <c r="D32" s="49" t="s">
        <v>31</v>
      </c>
      <c r="E32" s="125">
        <v>20</v>
      </c>
      <c r="F32" s="41" t="s">
        <v>567</v>
      </c>
      <c r="G32" s="113"/>
      <c r="H32" s="37">
        <f t="shared" si="1"/>
        <v>0</v>
      </c>
    </row>
    <row r="33" spans="1:8" ht="45" x14ac:dyDescent="0.25">
      <c r="A33" s="41">
        <v>15</v>
      </c>
      <c r="B33" s="40" t="s">
        <v>166</v>
      </c>
      <c r="C33" s="41" t="s">
        <v>163</v>
      </c>
      <c r="D33" s="81" t="s">
        <v>217</v>
      </c>
      <c r="E33" s="81">
        <v>5</v>
      </c>
      <c r="F33" s="41" t="s">
        <v>567</v>
      </c>
      <c r="G33" s="113"/>
      <c r="H33" s="37">
        <f t="shared" si="1"/>
        <v>0</v>
      </c>
    </row>
    <row r="34" spans="1:8" ht="45" x14ac:dyDescent="0.25">
      <c r="A34" s="41">
        <v>16</v>
      </c>
      <c r="B34" s="40" t="s">
        <v>532</v>
      </c>
      <c r="C34" s="41">
        <v>0.5</v>
      </c>
      <c r="D34" s="81" t="s">
        <v>217</v>
      </c>
      <c r="E34" s="81">
        <v>10</v>
      </c>
      <c r="F34" s="41" t="s">
        <v>567</v>
      </c>
      <c r="G34" s="113"/>
      <c r="H34" s="37">
        <f t="shared" si="1"/>
        <v>0</v>
      </c>
    </row>
    <row r="35" spans="1:8" s="2" customFormat="1" ht="45" x14ac:dyDescent="0.25">
      <c r="B35" s="17"/>
      <c r="C35" s="3"/>
      <c r="D35" s="3"/>
      <c r="E35" s="3"/>
      <c r="F35" s="107" t="s">
        <v>536</v>
      </c>
      <c r="G35" s="126"/>
      <c r="H35" s="46">
        <f>SUM(H19:H34)</f>
        <v>0</v>
      </c>
    </row>
  </sheetData>
  <customSheetViews>
    <customSheetView guid="{31AE7A29-0F97-440A-9A1D-506A370F096E}" topLeftCell="A16">
      <selection activeCell="A35" sqref="A35:XFD35"/>
      <pageMargins left="0.7" right="0.7" top="0.75" bottom="0.75" header="0.3" footer="0.3"/>
      <pageSetup orientation="portrait" horizontalDpi="4294967294" verticalDpi="4294967294" r:id="rId1"/>
    </customSheetView>
    <customSheetView guid="{A688C734-1452-4300-ACDD-9A13A5FA3C39}" scale="140" topLeftCell="A49">
      <pageMargins left="0.7" right="0.7" top="0.75" bottom="0.75" header="0.3" footer="0.3"/>
      <pageSetup orientation="portrait" horizontalDpi="4294967294" verticalDpi="4294967294" r:id="rId2"/>
    </customSheetView>
    <customSheetView guid="{91864B02-F002-42CC-B66F-695732BB6D7D}" topLeftCell="A34">
      <selection activeCell="A35" sqref="A35:XFD35"/>
      <pageMargins left="0.7" right="0.7" top="0.75" bottom="0.75" header="0.3" footer="0.3"/>
      <pageSetup orientation="portrait" horizontalDpi="4294967294" verticalDpi="4294967294" r:id="rId3"/>
    </customSheetView>
    <customSheetView guid="{B845D4BD-92E1-42E2-8F29-A7FB1749831D}" topLeftCell="A25">
      <selection activeCell="E17" sqref="E17"/>
      <pageMargins left="0.7" right="0.7" top="0.75" bottom="0.75" header="0.3" footer="0.3"/>
      <pageSetup orientation="portrait" horizontalDpi="4294967294" verticalDpi="4294967294" r:id="rId4"/>
    </customSheetView>
  </customSheetViews>
  <mergeCells count="2">
    <mergeCell ref="B1:H1"/>
    <mergeCell ref="B17:H17"/>
  </mergeCells>
  <pageMargins left="0.7" right="0.7" top="0.75" bottom="0.75" header="0.3" footer="0.3"/>
  <pageSetup orientation="portrait" horizontalDpi="4294967294" verticalDpi="4294967294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G23" sqref="G23"/>
    </sheetView>
  </sheetViews>
  <sheetFormatPr defaultColWidth="9.42578125" defaultRowHeight="15" x14ac:dyDescent="0.25"/>
  <cols>
    <col min="1" max="1" width="3.42578125" style="3" customWidth="1"/>
    <col min="2" max="2" width="22.85546875" style="17" customWidth="1"/>
    <col min="3" max="5" width="16.42578125" style="3" customWidth="1"/>
    <col min="6" max="6" width="11.42578125" style="3" customWidth="1"/>
    <col min="7" max="7" width="16.140625" style="3" customWidth="1"/>
    <col min="8" max="8" width="16.5703125" style="3" customWidth="1"/>
    <col min="9" max="16384" width="9.42578125" style="3"/>
  </cols>
  <sheetData>
    <row r="2" spans="1:9" ht="30" customHeight="1" x14ac:dyDescent="0.3">
      <c r="A2" s="41"/>
      <c r="B2" s="141" t="s">
        <v>167</v>
      </c>
      <c r="C2" s="141"/>
      <c r="D2" s="141"/>
      <c r="E2" s="141"/>
      <c r="F2" s="141"/>
      <c r="G2" s="141"/>
      <c r="H2" s="141"/>
    </row>
    <row r="3" spans="1:9" ht="30" customHeight="1" x14ac:dyDescent="0.25">
      <c r="A3" s="41"/>
      <c r="B3" s="120" t="s">
        <v>0</v>
      </c>
      <c r="C3" s="121" t="s">
        <v>424</v>
      </c>
      <c r="D3" s="121" t="s">
        <v>423</v>
      </c>
      <c r="E3" s="121" t="s">
        <v>568</v>
      </c>
      <c r="F3" s="121" t="s">
        <v>2</v>
      </c>
      <c r="G3" s="121" t="s">
        <v>3</v>
      </c>
      <c r="H3" s="121" t="s">
        <v>4</v>
      </c>
    </row>
    <row r="4" spans="1:9" ht="30" customHeight="1" x14ac:dyDescent="0.25">
      <c r="A4" s="41">
        <v>1</v>
      </c>
      <c r="B4" s="37" t="s">
        <v>169</v>
      </c>
      <c r="C4" s="38" t="s">
        <v>168</v>
      </c>
      <c r="D4" s="38" t="s">
        <v>364</v>
      </c>
      <c r="E4" s="41" t="s">
        <v>567</v>
      </c>
      <c r="F4" s="41">
        <v>2</v>
      </c>
      <c r="G4" s="111"/>
      <c r="H4" s="37">
        <f>SUM(F4*G4)</f>
        <v>0</v>
      </c>
    </row>
    <row r="5" spans="1:9" s="2" customFormat="1" ht="30" x14ac:dyDescent="0.25">
      <c r="B5" s="17"/>
      <c r="C5" s="3"/>
      <c r="D5" s="3"/>
      <c r="E5" s="3"/>
      <c r="F5" s="107" t="s">
        <v>537</v>
      </c>
      <c r="G5" s="46"/>
      <c r="H5" s="46">
        <f>SUM(H4)</f>
        <v>0</v>
      </c>
    </row>
    <row r="7" spans="1:9" ht="18.75" customHeight="1" x14ac:dyDescent="0.3">
      <c r="A7" s="41"/>
      <c r="B7" s="141" t="s">
        <v>170</v>
      </c>
      <c r="C7" s="141"/>
      <c r="D7" s="141"/>
      <c r="E7" s="141"/>
      <c r="F7" s="141"/>
      <c r="G7" s="141"/>
      <c r="H7" s="141"/>
      <c r="I7" s="95"/>
    </row>
    <row r="8" spans="1:9" ht="31.5" x14ac:dyDescent="0.25">
      <c r="A8" s="41"/>
      <c r="B8" s="120" t="s">
        <v>0</v>
      </c>
      <c r="C8" s="121" t="s">
        <v>1</v>
      </c>
      <c r="D8" s="121" t="s">
        <v>423</v>
      </c>
      <c r="E8" s="121" t="s">
        <v>568</v>
      </c>
      <c r="F8" s="121" t="s">
        <v>2</v>
      </c>
      <c r="G8" s="121" t="s">
        <v>3</v>
      </c>
      <c r="H8" s="121" t="s">
        <v>4</v>
      </c>
    </row>
    <row r="9" spans="1:9" ht="30" x14ac:dyDescent="0.25">
      <c r="A9" s="41">
        <v>1</v>
      </c>
      <c r="B9" s="37" t="s">
        <v>171</v>
      </c>
      <c r="C9" s="38">
        <v>10</v>
      </c>
      <c r="D9" s="38" t="s">
        <v>31</v>
      </c>
      <c r="E9" s="41" t="s">
        <v>567</v>
      </c>
      <c r="F9" s="41">
        <v>100</v>
      </c>
      <c r="G9" s="111"/>
      <c r="H9" s="37">
        <f>SUM(F9*G9)</f>
        <v>0</v>
      </c>
    </row>
    <row r="10" spans="1:9" ht="30" x14ac:dyDescent="0.25">
      <c r="A10" s="41">
        <v>2</v>
      </c>
      <c r="B10" s="37" t="s">
        <v>175</v>
      </c>
      <c r="C10" s="41">
        <v>1000</v>
      </c>
      <c r="D10" s="41" t="s">
        <v>31</v>
      </c>
      <c r="E10" s="41" t="s">
        <v>567</v>
      </c>
      <c r="F10" s="41">
        <v>100</v>
      </c>
      <c r="G10" s="111"/>
      <c r="H10" s="37">
        <f>SUM(F10*G10)</f>
        <v>0</v>
      </c>
    </row>
    <row r="11" spans="1:9" ht="30" x14ac:dyDescent="0.25">
      <c r="A11" s="41">
        <v>3</v>
      </c>
      <c r="B11" s="37" t="s">
        <v>176</v>
      </c>
      <c r="C11" s="41" t="s">
        <v>174</v>
      </c>
      <c r="D11" s="41" t="s">
        <v>31</v>
      </c>
      <c r="E11" s="41" t="s">
        <v>567</v>
      </c>
      <c r="F11" s="41">
        <v>100</v>
      </c>
      <c r="G11" s="111"/>
      <c r="H11" s="37">
        <f>SUM(F11*G11)</f>
        <v>0</v>
      </c>
    </row>
    <row r="12" spans="1:9" s="2" customFormat="1" ht="30" x14ac:dyDescent="0.25">
      <c r="B12" s="17"/>
      <c r="C12" s="3"/>
      <c r="D12" s="3"/>
      <c r="E12" s="3"/>
      <c r="F12" s="107" t="s">
        <v>538</v>
      </c>
      <c r="G12" s="46"/>
      <c r="H12" s="46">
        <f>SUM(H9:H11)</f>
        <v>0</v>
      </c>
    </row>
    <row r="13" spans="1:9" s="2" customFormat="1" x14ac:dyDescent="0.25">
      <c r="B13" s="17"/>
      <c r="C13" s="3"/>
      <c r="D13" s="3"/>
      <c r="E13" s="3"/>
      <c r="F13" s="107"/>
      <c r="G13" s="46"/>
      <c r="H13" s="46"/>
    </row>
    <row r="14" spans="1:9" ht="35.25" customHeight="1" x14ac:dyDescent="0.3">
      <c r="A14" s="41"/>
      <c r="B14" s="141" t="s">
        <v>513</v>
      </c>
      <c r="C14" s="141"/>
      <c r="D14" s="141"/>
      <c r="E14" s="141"/>
      <c r="F14" s="141"/>
      <c r="G14" s="141"/>
      <c r="H14" s="141"/>
    </row>
    <row r="15" spans="1:9" ht="31.5" x14ac:dyDescent="0.25">
      <c r="A15" s="41"/>
      <c r="B15" s="120" t="s">
        <v>0</v>
      </c>
      <c r="C15" s="121" t="s">
        <v>1</v>
      </c>
      <c r="D15" s="121" t="s">
        <v>423</v>
      </c>
      <c r="E15" s="121" t="s">
        <v>568</v>
      </c>
      <c r="F15" s="121" t="s">
        <v>2</v>
      </c>
      <c r="G15" s="121" t="s">
        <v>3</v>
      </c>
      <c r="H15" s="121" t="s">
        <v>4</v>
      </c>
    </row>
    <row r="16" spans="1:9" ht="30" x14ac:dyDescent="0.25">
      <c r="A16" s="41">
        <v>1</v>
      </c>
      <c r="B16" s="37" t="s">
        <v>172</v>
      </c>
      <c r="C16" s="38" t="s">
        <v>173</v>
      </c>
      <c r="D16" s="38" t="s">
        <v>364</v>
      </c>
      <c r="E16" s="41" t="s">
        <v>567</v>
      </c>
      <c r="F16" s="41">
        <v>50</v>
      </c>
      <c r="G16" s="111"/>
      <c r="H16" s="37">
        <f>SUM(F16*G16)</f>
        <v>0</v>
      </c>
    </row>
    <row r="17" spans="1:8" s="2" customFormat="1" ht="30" x14ac:dyDescent="0.25">
      <c r="B17" s="17"/>
      <c r="C17" s="3"/>
      <c r="D17" s="3"/>
      <c r="E17" s="3"/>
      <c r="F17" s="107" t="s">
        <v>539</v>
      </c>
      <c r="G17" s="46"/>
      <c r="H17" s="46">
        <f>SUM(H16)</f>
        <v>0</v>
      </c>
    </row>
    <row r="19" spans="1:8" ht="18.75" x14ac:dyDescent="0.3">
      <c r="A19" s="41"/>
      <c r="B19" s="141" t="s">
        <v>177</v>
      </c>
      <c r="C19" s="141"/>
      <c r="D19" s="141"/>
      <c r="E19" s="141"/>
      <c r="F19" s="141"/>
      <c r="G19" s="141"/>
      <c r="H19" s="141"/>
    </row>
    <row r="20" spans="1:8" ht="15.75" x14ac:dyDescent="0.25">
      <c r="A20" s="41"/>
      <c r="B20" s="120" t="s">
        <v>0</v>
      </c>
      <c r="C20" s="121" t="s">
        <v>424</v>
      </c>
      <c r="D20" s="121" t="s">
        <v>423</v>
      </c>
      <c r="E20" s="121" t="s">
        <v>568</v>
      </c>
      <c r="F20" s="121" t="s">
        <v>2</v>
      </c>
      <c r="G20" s="121" t="s">
        <v>3</v>
      </c>
      <c r="H20" s="121" t="s">
        <v>4</v>
      </c>
    </row>
    <row r="21" spans="1:8" ht="60" x14ac:dyDescent="0.25">
      <c r="A21" s="41">
        <v>1</v>
      </c>
      <c r="B21" s="37" t="s">
        <v>447</v>
      </c>
      <c r="C21" s="38">
        <v>15</v>
      </c>
      <c r="D21" s="38" t="s">
        <v>437</v>
      </c>
      <c r="E21" s="41" t="s">
        <v>567</v>
      </c>
      <c r="F21" s="41">
        <v>40</v>
      </c>
      <c r="G21" s="111"/>
      <c r="H21" s="37">
        <f>SUM(F21*G21)</f>
        <v>0</v>
      </c>
    </row>
    <row r="22" spans="1:8" ht="60" x14ac:dyDescent="0.25">
      <c r="A22" s="41">
        <v>2</v>
      </c>
      <c r="B22" s="90" t="s">
        <v>448</v>
      </c>
      <c r="C22" s="41">
        <v>4</v>
      </c>
      <c r="D22" s="38" t="s">
        <v>437</v>
      </c>
      <c r="E22" s="41" t="s">
        <v>567</v>
      </c>
      <c r="F22" s="41">
        <v>40</v>
      </c>
      <c r="G22" s="111"/>
      <c r="H22" s="37">
        <f>SUM(F22*G22)</f>
        <v>0</v>
      </c>
    </row>
    <row r="23" spans="1:8" ht="60" x14ac:dyDescent="0.25">
      <c r="A23" s="41">
        <v>3</v>
      </c>
      <c r="B23" s="37" t="s">
        <v>449</v>
      </c>
      <c r="C23" s="41">
        <v>5</v>
      </c>
      <c r="D23" s="41" t="s">
        <v>437</v>
      </c>
      <c r="E23" s="41" t="s">
        <v>567</v>
      </c>
      <c r="F23" s="41">
        <v>40</v>
      </c>
      <c r="G23" s="111"/>
      <c r="H23" s="37">
        <f>SUM(F23*G23)</f>
        <v>0</v>
      </c>
    </row>
    <row r="24" spans="1:8" ht="15.75" x14ac:dyDescent="0.25">
      <c r="A24" s="41"/>
      <c r="B24" s="140" t="s">
        <v>386</v>
      </c>
      <c r="C24" s="140"/>
      <c r="D24" s="140"/>
      <c r="E24" s="140"/>
      <c r="F24" s="140"/>
      <c r="G24" s="140"/>
      <c r="H24" s="37"/>
    </row>
    <row r="25" spans="1:8" s="2" customFormat="1" ht="30" x14ac:dyDescent="0.25">
      <c r="B25" s="17"/>
      <c r="C25" s="3"/>
      <c r="D25" s="3"/>
      <c r="E25" s="3"/>
      <c r="F25" s="107" t="s">
        <v>540</v>
      </c>
      <c r="G25" s="126"/>
      <c r="H25" s="46">
        <f>SUM(H21:H23)</f>
        <v>0</v>
      </c>
    </row>
  </sheetData>
  <customSheetViews>
    <customSheetView guid="{31AE7A29-0F97-440A-9A1D-506A370F096E}" topLeftCell="A22">
      <selection activeCell="A25" sqref="A25:XFD25"/>
      <pageMargins left="0.7" right="0.7" top="0.75" bottom="0.75" header="0.3" footer="0.3"/>
      <pageSetup orientation="portrait" horizontalDpi="4294967294" verticalDpi="4294967294" r:id="rId1"/>
    </customSheetView>
    <customSheetView guid="{A688C734-1452-4300-ACDD-9A13A5FA3C39}" topLeftCell="A13">
      <pageMargins left="0.7" right="0.7" top="0.75" bottom="0.75" header="0.3" footer="0.3"/>
      <pageSetup orientation="portrait" horizontalDpi="4294967294" verticalDpi="4294967294" r:id="rId2"/>
    </customSheetView>
    <customSheetView guid="{91864B02-F002-42CC-B66F-695732BB6D7D}" topLeftCell="A22">
      <selection activeCell="A25" sqref="A25:XFD25"/>
      <pageMargins left="0.7" right="0.7" top="0.75" bottom="0.75" header="0.3" footer="0.3"/>
      <pageSetup orientation="portrait" horizontalDpi="4294967294" verticalDpi="4294967294" r:id="rId3"/>
    </customSheetView>
    <customSheetView guid="{B845D4BD-92E1-42E2-8F29-A7FB1749831D}" topLeftCell="A19">
      <selection activeCell="E16" sqref="E16"/>
      <pageMargins left="0.7" right="0.7" top="0.75" bottom="0.75" header="0.3" footer="0.3"/>
      <pageSetup orientation="portrait" horizontalDpi="4294967294" verticalDpi="4294967294" r:id="rId4"/>
    </customSheetView>
  </customSheetViews>
  <mergeCells count="5">
    <mergeCell ref="B24:G24"/>
    <mergeCell ref="B14:H14"/>
    <mergeCell ref="B19:H19"/>
    <mergeCell ref="B2:H2"/>
    <mergeCell ref="B7:H7"/>
  </mergeCells>
  <pageMargins left="0.7" right="0.7" top="0.75" bottom="0.75" header="0.3" footer="0.3"/>
  <pageSetup orientation="portrait" horizontalDpi="4294967294" verticalDpi="4294967294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selection activeCell="H46" sqref="H46"/>
    </sheetView>
  </sheetViews>
  <sheetFormatPr defaultColWidth="9.42578125" defaultRowHeight="15" x14ac:dyDescent="0.25"/>
  <cols>
    <col min="1" max="1" width="3.42578125" style="20" customWidth="1"/>
    <col min="2" max="2" width="30.42578125" style="21" customWidth="1"/>
    <col min="3" max="3" width="15.5703125" style="20" customWidth="1"/>
    <col min="4" max="5" width="13.5703125" style="20" customWidth="1"/>
    <col min="6" max="6" width="9.42578125" style="20"/>
    <col min="7" max="7" width="14" style="20" customWidth="1"/>
    <col min="8" max="8" width="16.5703125" style="20" customWidth="1"/>
    <col min="9" max="16384" width="9.42578125" style="20"/>
  </cols>
  <sheetData>
    <row r="1" spans="1:11" ht="20.100000000000001" customHeight="1" x14ac:dyDescent="0.3">
      <c r="A1" s="27"/>
      <c r="B1" s="141" t="s">
        <v>180</v>
      </c>
      <c r="C1" s="141"/>
      <c r="D1" s="141"/>
      <c r="E1" s="141"/>
      <c r="F1" s="141"/>
      <c r="G1" s="141"/>
      <c r="H1" s="141"/>
      <c r="I1" s="19"/>
      <c r="J1" s="19"/>
      <c r="K1" s="19"/>
    </row>
    <row r="2" spans="1:11" ht="15.75" x14ac:dyDescent="0.25">
      <c r="A2" s="27"/>
      <c r="B2" s="120" t="s">
        <v>0</v>
      </c>
      <c r="C2" s="121" t="s">
        <v>424</v>
      </c>
      <c r="D2" s="121" t="s">
        <v>439</v>
      </c>
      <c r="E2" s="121" t="s">
        <v>568</v>
      </c>
      <c r="F2" s="121" t="s">
        <v>2</v>
      </c>
      <c r="G2" s="121" t="s">
        <v>3</v>
      </c>
      <c r="H2" s="121" t="s">
        <v>4</v>
      </c>
    </row>
    <row r="3" spans="1:11" ht="30" x14ac:dyDescent="0.25">
      <c r="A3" s="27">
        <v>1</v>
      </c>
      <c r="B3" s="37" t="s">
        <v>520</v>
      </c>
      <c r="C3" s="38" t="s">
        <v>181</v>
      </c>
      <c r="D3" s="38" t="s">
        <v>31</v>
      </c>
      <c r="E3" s="41" t="s">
        <v>567</v>
      </c>
      <c r="F3" s="41">
        <v>2</v>
      </c>
      <c r="G3" s="111"/>
      <c r="H3" s="37">
        <f t="shared" ref="H3:H8" si="0">SUM(F3*G3)</f>
        <v>0</v>
      </c>
    </row>
    <row r="4" spans="1:11" ht="35.1" customHeight="1" x14ac:dyDescent="0.25">
      <c r="A4" s="27">
        <v>2</v>
      </c>
      <c r="B4" s="90" t="s">
        <v>521</v>
      </c>
      <c r="C4" s="27" t="s">
        <v>182</v>
      </c>
      <c r="D4" s="38" t="s">
        <v>31</v>
      </c>
      <c r="E4" s="41" t="s">
        <v>567</v>
      </c>
      <c r="F4" s="27">
        <v>2</v>
      </c>
      <c r="G4" s="111"/>
      <c r="H4" s="37">
        <f t="shared" si="0"/>
        <v>0</v>
      </c>
    </row>
    <row r="5" spans="1:11" ht="30" x14ac:dyDescent="0.25">
      <c r="A5" s="27">
        <v>3</v>
      </c>
      <c r="B5" s="102" t="s">
        <v>522</v>
      </c>
      <c r="C5" s="38" t="s">
        <v>181</v>
      </c>
      <c r="D5" s="38" t="s">
        <v>31</v>
      </c>
      <c r="E5" s="41" t="s">
        <v>567</v>
      </c>
      <c r="F5" s="41">
        <v>2</v>
      </c>
      <c r="G5" s="111"/>
      <c r="H5" s="37">
        <f t="shared" si="0"/>
        <v>0</v>
      </c>
    </row>
    <row r="6" spans="1:11" ht="30" x14ac:dyDescent="0.25">
      <c r="A6" s="27">
        <v>4</v>
      </c>
      <c r="B6" s="37" t="s">
        <v>523</v>
      </c>
      <c r="C6" s="27" t="s">
        <v>182</v>
      </c>
      <c r="D6" s="38" t="s">
        <v>31</v>
      </c>
      <c r="E6" s="41" t="s">
        <v>567</v>
      </c>
      <c r="F6" s="27">
        <v>2</v>
      </c>
      <c r="G6" s="111"/>
      <c r="H6" s="37">
        <f t="shared" si="0"/>
        <v>0</v>
      </c>
    </row>
    <row r="7" spans="1:11" ht="30" x14ac:dyDescent="0.25">
      <c r="A7" s="27">
        <v>5</v>
      </c>
      <c r="B7" s="37" t="s">
        <v>524</v>
      </c>
      <c r="C7" s="38" t="s">
        <v>181</v>
      </c>
      <c r="D7" s="38" t="s">
        <v>31</v>
      </c>
      <c r="E7" s="41" t="s">
        <v>567</v>
      </c>
      <c r="F7" s="41">
        <v>4</v>
      </c>
      <c r="G7" s="111"/>
      <c r="H7" s="37">
        <f t="shared" si="0"/>
        <v>0</v>
      </c>
    </row>
    <row r="8" spans="1:11" ht="30" x14ac:dyDescent="0.25">
      <c r="A8" s="27">
        <v>6</v>
      </c>
      <c r="B8" s="37" t="s">
        <v>525</v>
      </c>
      <c r="C8" s="27" t="s">
        <v>182</v>
      </c>
      <c r="D8" s="38" t="s">
        <v>31</v>
      </c>
      <c r="E8" s="41" t="s">
        <v>567</v>
      </c>
      <c r="F8" s="27">
        <v>4</v>
      </c>
      <c r="G8" s="111"/>
      <c r="H8" s="37">
        <f t="shared" si="0"/>
        <v>0</v>
      </c>
    </row>
    <row r="9" spans="1:11" s="2" customFormat="1" ht="47.45" customHeight="1" x14ac:dyDescent="0.25">
      <c r="B9" s="17"/>
      <c r="C9" s="3"/>
      <c r="D9" s="3"/>
      <c r="E9" s="3"/>
      <c r="F9" s="107" t="s">
        <v>541</v>
      </c>
      <c r="G9" s="46"/>
      <c r="H9" s="46">
        <f>SUM(H3:H8)</f>
        <v>0</v>
      </c>
    </row>
    <row r="10" spans="1:11" x14ac:dyDescent="0.25">
      <c r="B10" s="17"/>
    </row>
    <row r="11" spans="1:11" ht="18.75" x14ac:dyDescent="0.3">
      <c r="A11" s="27"/>
      <c r="B11" s="141" t="s">
        <v>183</v>
      </c>
      <c r="C11" s="141"/>
      <c r="D11" s="141"/>
      <c r="E11" s="141"/>
      <c r="F11" s="141"/>
      <c r="G11" s="141"/>
      <c r="H11" s="141"/>
    </row>
    <row r="12" spans="1:11" ht="15.75" x14ac:dyDescent="0.25">
      <c r="A12" s="27"/>
      <c r="B12" s="121" t="s">
        <v>0</v>
      </c>
      <c r="C12" s="121" t="s">
        <v>424</v>
      </c>
      <c r="D12" s="121" t="s">
        <v>439</v>
      </c>
      <c r="E12" s="121" t="s">
        <v>568</v>
      </c>
      <c r="F12" s="121" t="s">
        <v>2</v>
      </c>
      <c r="G12" s="121" t="s">
        <v>3</v>
      </c>
      <c r="H12" s="121" t="s">
        <v>4</v>
      </c>
    </row>
    <row r="13" spans="1:11" x14ac:dyDescent="0.25">
      <c r="A13" s="27">
        <v>1</v>
      </c>
      <c r="B13" s="48" t="s">
        <v>184</v>
      </c>
      <c r="C13" s="27" t="s">
        <v>127</v>
      </c>
      <c r="D13" s="27"/>
      <c r="E13" s="41" t="s">
        <v>567</v>
      </c>
      <c r="F13" s="27">
        <v>10</v>
      </c>
      <c r="G13" s="114"/>
      <c r="H13" s="37">
        <f>SUM(F13*G13)</f>
        <v>0</v>
      </c>
    </row>
    <row r="14" spans="1:11" x14ac:dyDescent="0.25">
      <c r="A14" s="27">
        <v>2</v>
      </c>
      <c r="B14" s="48" t="s">
        <v>185</v>
      </c>
      <c r="C14" s="27" t="s">
        <v>127</v>
      </c>
      <c r="D14" s="27"/>
      <c r="E14" s="41" t="s">
        <v>567</v>
      </c>
      <c r="F14" s="27">
        <v>10</v>
      </c>
      <c r="G14" s="114"/>
      <c r="H14" s="37">
        <f t="shared" ref="H14:H17" si="1">SUM(F14*G14)</f>
        <v>0</v>
      </c>
    </row>
    <row r="15" spans="1:11" x14ac:dyDescent="0.25">
      <c r="A15" s="27">
        <v>3</v>
      </c>
      <c r="B15" s="48" t="s">
        <v>186</v>
      </c>
      <c r="C15" s="27" t="s">
        <v>127</v>
      </c>
      <c r="D15" s="27"/>
      <c r="E15" s="41" t="s">
        <v>567</v>
      </c>
      <c r="F15" s="27">
        <v>10</v>
      </c>
      <c r="G15" s="114"/>
      <c r="H15" s="37">
        <f t="shared" si="1"/>
        <v>0</v>
      </c>
    </row>
    <row r="16" spans="1:11" x14ac:dyDescent="0.25">
      <c r="A16" s="27">
        <v>4</v>
      </c>
      <c r="B16" s="48" t="s">
        <v>187</v>
      </c>
      <c r="C16" s="27" t="s">
        <v>127</v>
      </c>
      <c r="D16" s="27"/>
      <c r="E16" s="41" t="s">
        <v>567</v>
      </c>
      <c r="F16" s="27">
        <v>10</v>
      </c>
      <c r="G16" s="114"/>
      <c r="H16" s="37">
        <f t="shared" si="1"/>
        <v>0</v>
      </c>
    </row>
    <row r="17" spans="1:8" x14ac:dyDescent="0.25">
      <c r="A17" s="27">
        <v>5</v>
      </c>
      <c r="B17" s="48" t="s">
        <v>188</v>
      </c>
      <c r="C17" s="27" t="s">
        <v>127</v>
      </c>
      <c r="D17" s="27"/>
      <c r="E17" s="41" t="s">
        <v>567</v>
      </c>
      <c r="F17" s="27">
        <v>10</v>
      </c>
      <c r="G17" s="114"/>
      <c r="H17" s="37">
        <f t="shared" si="1"/>
        <v>0</v>
      </c>
    </row>
    <row r="18" spans="1:8" s="2" customFormat="1" ht="47.45" customHeight="1" x14ac:dyDescent="0.25">
      <c r="B18" s="17"/>
      <c r="C18" s="3"/>
      <c r="D18" s="3"/>
      <c r="E18" s="3"/>
      <c r="F18" s="107" t="s">
        <v>542</v>
      </c>
      <c r="G18" s="46"/>
      <c r="H18" s="46">
        <f>SUM(H13:H17)</f>
        <v>0</v>
      </c>
    </row>
    <row r="19" spans="1:8" s="2" customFormat="1" ht="12" customHeight="1" x14ac:dyDescent="0.25">
      <c r="B19" s="17"/>
      <c r="C19" s="3"/>
      <c r="D19" s="3"/>
      <c r="E19" s="3"/>
      <c r="F19" s="107"/>
      <c r="G19" s="46"/>
      <c r="H19" s="46"/>
    </row>
    <row r="20" spans="1:8" ht="18.75" x14ac:dyDescent="0.3">
      <c r="A20" s="27"/>
      <c r="B20" s="141" t="s">
        <v>387</v>
      </c>
      <c r="C20" s="141"/>
      <c r="D20" s="141"/>
      <c r="E20" s="141"/>
      <c r="F20" s="141"/>
      <c r="G20" s="141"/>
      <c r="H20" s="141"/>
    </row>
    <row r="21" spans="1:8" ht="15.75" x14ac:dyDescent="0.25">
      <c r="A21" s="27"/>
      <c r="B21" s="121" t="s">
        <v>0</v>
      </c>
      <c r="C21" s="121" t="s">
        <v>424</v>
      </c>
      <c r="D21" s="121" t="s">
        <v>439</v>
      </c>
      <c r="E21" s="121" t="s">
        <v>568</v>
      </c>
      <c r="F21" s="121" t="s">
        <v>2</v>
      </c>
      <c r="G21" s="121" t="s">
        <v>3</v>
      </c>
      <c r="H21" s="121" t="s">
        <v>4</v>
      </c>
    </row>
    <row r="22" spans="1:8" ht="30" x14ac:dyDescent="0.25">
      <c r="A22" s="27">
        <v>1</v>
      </c>
      <c r="B22" s="37" t="s">
        <v>441</v>
      </c>
      <c r="C22" s="27" t="s">
        <v>127</v>
      </c>
      <c r="D22" s="27" t="s">
        <v>127</v>
      </c>
      <c r="E22" s="41" t="s">
        <v>567</v>
      </c>
      <c r="F22" s="27">
        <v>6</v>
      </c>
      <c r="G22" s="114"/>
      <c r="H22" s="37">
        <f>SUM(F22*G22)</f>
        <v>0</v>
      </c>
    </row>
    <row r="23" spans="1:8" ht="30" x14ac:dyDescent="0.25">
      <c r="A23" s="27">
        <v>2</v>
      </c>
      <c r="B23" s="37" t="s">
        <v>442</v>
      </c>
      <c r="C23" s="27" t="s">
        <v>127</v>
      </c>
      <c r="D23" s="27" t="s">
        <v>127</v>
      </c>
      <c r="E23" s="41" t="s">
        <v>567</v>
      </c>
      <c r="F23" s="27">
        <v>6</v>
      </c>
      <c r="G23" s="114"/>
      <c r="H23" s="37">
        <f t="shared" ref="H23:H27" si="2">SUM(F23*G23)</f>
        <v>0</v>
      </c>
    </row>
    <row r="24" spans="1:8" ht="30" x14ac:dyDescent="0.25">
      <c r="A24" s="27">
        <v>3</v>
      </c>
      <c r="B24" s="37" t="s">
        <v>443</v>
      </c>
      <c r="C24" s="27" t="s">
        <v>127</v>
      </c>
      <c r="D24" s="27" t="s">
        <v>127</v>
      </c>
      <c r="E24" s="41" t="s">
        <v>567</v>
      </c>
      <c r="F24" s="27">
        <v>6</v>
      </c>
      <c r="G24" s="114"/>
      <c r="H24" s="37">
        <f t="shared" si="2"/>
        <v>0</v>
      </c>
    </row>
    <row r="25" spans="1:8" ht="30" x14ac:dyDescent="0.25">
      <c r="A25" s="27">
        <v>4</v>
      </c>
      <c r="B25" s="37" t="s">
        <v>444</v>
      </c>
      <c r="C25" s="27" t="s">
        <v>127</v>
      </c>
      <c r="D25" s="27" t="s">
        <v>127</v>
      </c>
      <c r="E25" s="41" t="s">
        <v>567</v>
      </c>
      <c r="F25" s="27">
        <v>6</v>
      </c>
      <c r="G25" s="114"/>
      <c r="H25" s="37">
        <f t="shared" si="2"/>
        <v>0</v>
      </c>
    </row>
    <row r="26" spans="1:8" ht="30" x14ac:dyDescent="0.25">
      <c r="A26" s="27">
        <v>5</v>
      </c>
      <c r="B26" s="37" t="s">
        <v>445</v>
      </c>
      <c r="C26" s="27" t="s">
        <v>127</v>
      </c>
      <c r="D26" s="27" t="s">
        <v>127</v>
      </c>
      <c r="E26" s="41" t="s">
        <v>567</v>
      </c>
      <c r="F26" s="27">
        <v>6</v>
      </c>
      <c r="G26" s="114"/>
      <c r="H26" s="37">
        <f t="shared" si="2"/>
        <v>0</v>
      </c>
    </row>
    <row r="27" spans="1:8" ht="30" x14ac:dyDescent="0.25">
      <c r="A27" s="27">
        <v>6</v>
      </c>
      <c r="B27" s="37" t="s">
        <v>446</v>
      </c>
      <c r="C27" s="27" t="s">
        <v>127</v>
      </c>
      <c r="D27" s="27" t="s">
        <v>127</v>
      </c>
      <c r="E27" s="41" t="s">
        <v>567</v>
      </c>
      <c r="F27" s="27">
        <v>6</v>
      </c>
      <c r="G27" s="114"/>
      <c r="H27" s="37">
        <f t="shared" si="2"/>
        <v>0</v>
      </c>
    </row>
    <row r="28" spans="1:8" s="2" customFormat="1" ht="47.45" customHeight="1" x14ac:dyDescent="0.25">
      <c r="B28" s="17"/>
      <c r="C28" s="3"/>
      <c r="D28" s="3"/>
      <c r="E28" s="3"/>
      <c r="F28" s="107" t="s">
        <v>543</v>
      </c>
      <c r="G28" s="46"/>
      <c r="H28" s="46">
        <f>SUM(H22:H27)</f>
        <v>0</v>
      </c>
    </row>
    <row r="29" spans="1:8" x14ac:dyDescent="0.25">
      <c r="A29" s="27"/>
      <c r="B29" s="142" t="s">
        <v>388</v>
      </c>
      <c r="C29" s="142"/>
      <c r="D29" s="142"/>
      <c r="E29" s="142"/>
      <c r="F29" s="142"/>
      <c r="G29" s="142"/>
      <c r="H29" s="47" t="s">
        <v>384</v>
      </c>
    </row>
    <row r="30" spans="1:8" x14ac:dyDescent="0.25">
      <c r="B30" s="17"/>
    </row>
    <row r="31" spans="1:8" ht="18.75" customHeight="1" x14ac:dyDescent="0.3">
      <c r="A31" s="27"/>
      <c r="B31" s="141" t="s">
        <v>561</v>
      </c>
      <c r="C31" s="141"/>
      <c r="D31" s="141"/>
      <c r="E31" s="141"/>
      <c r="F31" s="141"/>
      <c r="G31" s="141"/>
      <c r="H31" s="141"/>
    </row>
    <row r="32" spans="1:8" ht="15.75" x14ac:dyDescent="0.25">
      <c r="A32" s="27"/>
      <c r="B32" s="120" t="s">
        <v>0</v>
      </c>
      <c r="C32" s="121" t="s">
        <v>424</v>
      </c>
      <c r="D32" s="121" t="s">
        <v>439</v>
      </c>
      <c r="E32" s="121" t="s">
        <v>568</v>
      </c>
      <c r="F32" s="121" t="s">
        <v>2</v>
      </c>
      <c r="G32" s="121" t="s">
        <v>3</v>
      </c>
      <c r="H32" s="121" t="s">
        <v>4</v>
      </c>
    </row>
    <row r="33" spans="1:8" ht="30" x14ac:dyDescent="0.25">
      <c r="A33" s="27">
        <v>1</v>
      </c>
      <c r="B33" s="37" t="s">
        <v>562</v>
      </c>
      <c r="C33" s="38"/>
      <c r="D33" s="38"/>
      <c r="E33" s="41" t="s">
        <v>567</v>
      </c>
      <c r="F33" s="41"/>
      <c r="G33" s="111"/>
      <c r="H33" s="37">
        <f>SUM(G33)</f>
        <v>0</v>
      </c>
    </row>
    <row r="34" spans="1:8" ht="30" x14ac:dyDescent="0.25">
      <c r="A34" s="27">
        <v>2</v>
      </c>
      <c r="B34" s="90" t="s">
        <v>563</v>
      </c>
      <c r="C34" s="27"/>
      <c r="D34" s="38"/>
      <c r="E34" s="41" t="s">
        <v>567</v>
      </c>
      <c r="F34" s="27"/>
      <c r="G34" s="111"/>
      <c r="H34" s="37">
        <f t="shared" ref="H34:H44" si="3">SUM(G34)</f>
        <v>0</v>
      </c>
    </row>
    <row r="35" spans="1:8" ht="30" x14ac:dyDescent="0.25">
      <c r="A35" s="27">
        <v>3</v>
      </c>
      <c r="B35" s="102" t="s">
        <v>564</v>
      </c>
      <c r="C35" s="38"/>
      <c r="D35" s="38"/>
      <c r="E35" s="41" t="s">
        <v>567</v>
      </c>
      <c r="F35" s="41"/>
      <c r="G35" s="111"/>
      <c r="H35" s="37">
        <f t="shared" si="3"/>
        <v>0</v>
      </c>
    </row>
    <row r="36" spans="1:8" ht="30" x14ac:dyDescent="0.25">
      <c r="A36" s="27">
        <v>4</v>
      </c>
      <c r="B36" s="37" t="s">
        <v>565</v>
      </c>
      <c r="C36" s="38"/>
      <c r="D36" s="38"/>
      <c r="E36" s="41" t="s">
        <v>567</v>
      </c>
      <c r="F36" s="41"/>
      <c r="G36" s="111"/>
      <c r="H36" s="37">
        <f t="shared" si="3"/>
        <v>0</v>
      </c>
    </row>
    <row r="37" spans="1:8" ht="30" x14ac:dyDescent="0.25">
      <c r="A37" s="27">
        <v>5</v>
      </c>
      <c r="B37" s="37" t="s">
        <v>546</v>
      </c>
      <c r="C37" s="38"/>
      <c r="D37" s="38"/>
      <c r="E37" s="41" t="s">
        <v>567</v>
      </c>
      <c r="F37" s="41"/>
      <c r="G37" s="111"/>
      <c r="H37" s="37">
        <f t="shared" si="3"/>
        <v>0</v>
      </c>
    </row>
    <row r="38" spans="1:8" ht="30" x14ac:dyDescent="0.25">
      <c r="A38" s="27">
        <v>6</v>
      </c>
      <c r="B38" s="37" t="s">
        <v>547</v>
      </c>
      <c r="C38" s="38"/>
      <c r="D38" s="38"/>
      <c r="E38" s="41" t="s">
        <v>567</v>
      </c>
      <c r="F38" s="41"/>
      <c r="G38" s="111"/>
      <c r="H38" s="37">
        <f t="shared" si="3"/>
        <v>0</v>
      </c>
    </row>
    <row r="39" spans="1:8" ht="30" x14ac:dyDescent="0.25">
      <c r="A39" s="27">
        <v>7</v>
      </c>
      <c r="B39" s="36" t="s">
        <v>548</v>
      </c>
      <c r="C39" s="27"/>
      <c r="D39" s="38"/>
      <c r="E39" s="41" t="s">
        <v>567</v>
      </c>
      <c r="F39" s="27"/>
      <c r="G39" s="111"/>
      <c r="H39" s="37">
        <f t="shared" si="3"/>
        <v>0</v>
      </c>
    </row>
    <row r="40" spans="1:8" ht="30" x14ac:dyDescent="0.25">
      <c r="A40" s="27">
        <v>8</v>
      </c>
      <c r="B40" s="36" t="s">
        <v>549</v>
      </c>
      <c r="C40" s="38"/>
      <c r="D40" s="38"/>
      <c r="E40" s="41" t="s">
        <v>567</v>
      </c>
      <c r="F40" s="41"/>
      <c r="G40" s="111"/>
      <c r="H40" s="37">
        <f t="shared" si="3"/>
        <v>0</v>
      </c>
    </row>
    <row r="41" spans="1:8" ht="30" x14ac:dyDescent="0.25">
      <c r="A41" s="27">
        <v>9</v>
      </c>
      <c r="B41" s="36" t="s">
        <v>550</v>
      </c>
      <c r="C41" s="27"/>
      <c r="D41" s="38"/>
      <c r="E41" s="41" t="s">
        <v>567</v>
      </c>
      <c r="F41" s="27"/>
      <c r="G41" s="111"/>
      <c r="H41" s="37">
        <f t="shared" si="3"/>
        <v>0</v>
      </c>
    </row>
    <row r="42" spans="1:8" ht="30" x14ac:dyDescent="0.25">
      <c r="A42" s="27">
        <v>10</v>
      </c>
      <c r="B42" s="36" t="s">
        <v>551</v>
      </c>
      <c r="C42" s="38"/>
      <c r="D42" s="38"/>
      <c r="E42" s="41" t="s">
        <v>567</v>
      </c>
      <c r="F42" s="41"/>
      <c r="G42" s="111"/>
      <c r="H42" s="37">
        <f t="shared" si="3"/>
        <v>0</v>
      </c>
    </row>
    <row r="43" spans="1:8" ht="30" x14ac:dyDescent="0.25">
      <c r="A43" s="27">
        <v>11</v>
      </c>
      <c r="B43" s="36" t="s">
        <v>566</v>
      </c>
      <c r="C43" s="27"/>
      <c r="D43" s="38"/>
      <c r="E43" s="41" t="s">
        <v>567</v>
      </c>
      <c r="F43" s="27"/>
      <c r="G43" s="111"/>
      <c r="H43" s="37">
        <f t="shared" si="3"/>
        <v>0</v>
      </c>
    </row>
    <row r="44" spans="1:8" ht="30" x14ac:dyDescent="0.25">
      <c r="A44" s="27">
        <v>12</v>
      </c>
      <c r="B44" s="36" t="s">
        <v>553</v>
      </c>
      <c r="C44" s="38"/>
      <c r="D44" s="38"/>
      <c r="E44" s="41" t="s">
        <v>567</v>
      </c>
      <c r="F44" s="41"/>
      <c r="G44" s="111"/>
      <c r="H44" s="37">
        <f t="shared" si="3"/>
        <v>0</v>
      </c>
    </row>
    <row r="45" spans="1:8" ht="45" x14ac:dyDescent="0.25">
      <c r="B45" s="17"/>
      <c r="C45" s="3"/>
      <c r="D45" s="3"/>
      <c r="E45" s="3"/>
      <c r="F45" s="109" t="s">
        <v>555</v>
      </c>
      <c r="G45" s="110"/>
      <c r="H45" s="110">
        <f>SUM(H33:H44)</f>
        <v>0</v>
      </c>
    </row>
    <row r="46" spans="1:8" x14ac:dyDescent="0.25">
      <c r="A46" s="27"/>
      <c r="B46" s="142" t="s">
        <v>554</v>
      </c>
      <c r="C46" s="142"/>
      <c r="D46" s="142"/>
      <c r="E46" s="142"/>
      <c r="F46" s="142"/>
      <c r="G46" s="142"/>
      <c r="H46" s="129">
        <f>SUM('Group 1,2'!H31+'Group 1,2'!H46+'Group 3,4'!H13+'Group 3,4'!H35+'Group 5,6,7,8'!H5+'Group 5,6,7,8'!H12+'Group 5,6,7,8'!H17+'Group 5,6,7,8'!H25+'Group 9,10,11,12'!H9+'Group 9,10,11,12'!H18+'Group 9,10,11,12'!H28+'Group 9,10,11,12'!H45)</f>
        <v>0</v>
      </c>
    </row>
  </sheetData>
  <customSheetViews>
    <customSheetView guid="{31AE7A29-0F97-440A-9A1D-506A370F096E}">
      <selection activeCell="G32" sqref="G32"/>
      <pageMargins left="0.7" right="0.7" top="0.75" bottom="0.75" header="0.3" footer="0.3"/>
      <pageSetup orientation="portrait" horizontalDpi="4294967294" verticalDpi="4294967294" r:id="rId1"/>
    </customSheetView>
    <customSheetView guid="{A688C734-1452-4300-ACDD-9A13A5FA3C39}" topLeftCell="A10">
      <pageMargins left="0.7" right="0.7" top="0.75" bottom="0.75" header="0.3" footer="0.3"/>
      <pageSetup orientation="portrait" horizontalDpi="4294967294" verticalDpi="4294967294" r:id="rId2"/>
    </customSheetView>
    <customSheetView guid="{91864B02-F002-42CC-B66F-695732BB6D7D}" topLeftCell="A26">
      <selection activeCell="G29" sqref="G29"/>
      <pageMargins left="0.7" right="0.7" top="0.75" bottom="0.75" header="0.3" footer="0.3"/>
      <pageSetup orientation="portrait" horizontalDpi="4294967294" verticalDpi="4294967294" r:id="rId3"/>
    </customSheetView>
    <customSheetView guid="{B845D4BD-92E1-42E2-8F29-A7FB1749831D}" topLeftCell="A25">
      <selection activeCell="B32" sqref="B32:G32"/>
      <pageMargins left="0.7" right="0.7" top="0.75" bottom="0.75" header="0.3" footer="0.3"/>
      <pageSetup orientation="portrait" horizontalDpi="4294967294" verticalDpi="4294967294" r:id="rId4"/>
    </customSheetView>
  </customSheetViews>
  <mergeCells count="6">
    <mergeCell ref="B46:G46"/>
    <mergeCell ref="B29:G29"/>
    <mergeCell ref="B1:H1"/>
    <mergeCell ref="B11:H11"/>
    <mergeCell ref="B20:H20"/>
    <mergeCell ref="B31:H31"/>
  </mergeCells>
  <pageMargins left="0.7" right="0.7" top="0.75" bottom="0.75" header="0.3" footer="0.3"/>
  <pageSetup orientation="portrait" horizontalDpi="4294967294" verticalDpi="4294967294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1"/>
  <sheetViews>
    <sheetView workbookViewId="0">
      <selection activeCell="E31" sqref="E31"/>
    </sheetView>
  </sheetViews>
  <sheetFormatPr defaultColWidth="9.42578125" defaultRowHeight="15" x14ac:dyDescent="0.25"/>
  <cols>
    <col min="1" max="1" width="4.140625" style="2" customWidth="1"/>
    <col min="2" max="2" width="31" style="2" customWidth="1"/>
    <col min="3" max="4" width="13.5703125" style="2" customWidth="1"/>
    <col min="5" max="5" width="19.42578125" style="2" customWidth="1"/>
    <col min="6" max="16384" width="9.42578125" style="2"/>
  </cols>
  <sheetData>
    <row r="2" spans="1:7" ht="59.25" customHeight="1" x14ac:dyDescent="0.25">
      <c r="B2" s="145" t="s">
        <v>466</v>
      </c>
      <c r="C2" s="145"/>
      <c r="D2" s="145"/>
      <c r="E2" s="145"/>
      <c r="F2" s="23"/>
      <c r="G2" s="23"/>
    </row>
    <row r="3" spans="1:7" ht="30" customHeight="1" x14ac:dyDescent="0.3">
      <c r="A3" s="36"/>
      <c r="B3" s="141" t="s">
        <v>194</v>
      </c>
      <c r="C3" s="141"/>
      <c r="D3" s="141"/>
      <c r="E3" s="141"/>
    </row>
    <row r="4" spans="1:7" ht="45" customHeight="1" x14ac:dyDescent="0.25">
      <c r="A4" s="36"/>
      <c r="B4" s="120" t="s">
        <v>0</v>
      </c>
      <c r="C4" s="121" t="s">
        <v>424</v>
      </c>
      <c r="D4" s="121" t="s">
        <v>439</v>
      </c>
      <c r="E4" s="121" t="s">
        <v>195</v>
      </c>
    </row>
    <row r="5" spans="1:7" ht="30" x14ac:dyDescent="0.25">
      <c r="A5" s="36">
        <v>1</v>
      </c>
      <c r="B5" s="37" t="s">
        <v>468</v>
      </c>
      <c r="C5" s="38">
        <v>20000</v>
      </c>
      <c r="D5" s="38" t="s">
        <v>31</v>
      </c>
      <c r="E5" s="111" t="s">
        <v>384</v>
      </c>
    </row>
    <row r="6" spans="1:7" ht="30" x14ac:dyDescent="0.25">
      <c r="A6" s="36">
        <v>2</v>
      </c>
      <c r="B6" s="37" t="s">
        <v>470</v>
      </c>
      <c r="C6" s="41">
        <v>100</v>
      </c>
      <c r="D6" s="41" t="s">
        <v>31</v>
      </c>
      <c r="E6" s="111" t="s">
        <v>384</v>
      </c>
    </row>
    <row r="7" spans="1:7" ht="45" x14ac:dyDescent="0.25">
      <c r="A7" s="36">
        <v>3</v>
      </c>
      <c r="B7" s="37" t="s">
        <v>121</v>
      </c>
      <c r="C7" s="38">
        <v>125000</v>
      </c>
      <c r="D7" s="38" t="s">
        <v>425</v>
      </c>
      <c r="E7" s="111" t="s">
        <v>384</v>
      </c>
    </row>
    <row r="8" spans="1:7" ht="30" x14ac:dyDescent="0.25">
      <c r="A8" s="36">
        <v>4</v>
      </c>
      <c r="B8" s="37" t="s">
        <v>440</v>
      </c>
      <c r="C8" s="41">
        <v>100</v>
      </c>
      <c r="D8" s="41" t="s">
        <v>31</v>
      </c>
      <c r="E8" s="111" t="s">
        <v>384</v>
      </c>
    </row>
    <row r="9" spans="1:7" ht="45" customHeight="1" x14ac:dyDescent="0.25">
      <c r="A9" s="36">
        <v>5</v>
      </c>
      <c r="B9" s="37" t="s">
        <v>123</v>
      </c>
      <c r="C9" s="38">
        <v>2000</v>
      </c>
      <c r="D9" s="38" t="s">
        <v>31</v>
      </c>
      <c r="E9" s="111" t="s">
        <v>384</v>
      </c>
    </row>
    <row r="10" spans="1:7" ht="33" customHeight="1" x14ac:dyDescent="0.25">
      <c r="A10" s="36">
        <v>6</v>
      </c>
      <c r="B10" s="37" t="s">
        <v>471</v>
      </c>
      <c r="C10" s="38">
        <v>10000</v>
      </c>
      <c r="D10" s="38" t="s">
        <v>31</v>
      </c>
      <c r="E10" s="111" t="s">
        <v>384</v>
      </c>
    </row>
    <row r="11" spans="1:7" ht="35.1" customHeight="1" x14ac:dyDescent="0.25">
      <c r="A11" s="36">
        <v>7</v>
      </c>
      <c r="B11" s="37" t="s">
        <v>124</v>
      </c>
      <c r="C11" s="41">
        <v>500</v>
      </c>
      <c r="D11" s="41" t="s">
        <v>31</v>
      </c>
      <c r="E11" s="111" t="s">
        <v>384</v>
      </c>
      <c r="F11" s="2" t="s">
        <v>422</v>
      </c>
    </row>
    <row r="12" spans="1:7" ht="45" x14ac:dyDescent="0.25">
      <c r="A12" s="36">
        <v>8</v>
      </c>
      <c r="B12" s="37" t="s">
        <v>196</v>
      </c>
      <c r="C12" s="38">
        <v>10000</v>
      </c>
      <c r="D12" s="38" t="s">
        <v>31</v>
      </c>
      <c r="E12" s="111" t="s">
        <v>384</v>
      </c>
    </row>
    <row r="13" spans="1:7" ht="42.75" customHeight="1" x14ac:dyDescent="0.25">
      <c r="A13" s="36">
        <v>9</v>
      </c>
      <c r="B13" s="90" t="s">
        <v>197</v>
      </c>
      <c r="C13" s="41">
        <v>3</v>
      </c>
      <c r="D13" s="41" t="s">
        <v>31</v>
      </c>
      <c r="E13" s="111" t="s">
        <v>384</v>
      </c>
    </row>
    <row r="14" spans="1:7" ht="30" x14ac:dyDescent="0.25">
      <c r="A14" s="36">
        <v>10</v>
      </c>
      <c r="B14" s="40" t="s">
        <v>472</v>
      </c>
      <c r="C14" s="41" t="s">
        <v>117</v>
      </c>
      <c r="D14" s="41" t="s">
        <v>31</v>
      </c>
      <c r="E14" s="111" t="s">
        <v>384</v>
      </c>
    </row>
    <row r="15" spans="1:7" ht="45" x14ac:dyDescent="0.25">
      <c r="A15" s="36">
        <v>11</v>
      </c>
      <c r="B15" s="37" t="s">
        <v>473</v>
      </c>
      <c r="C15" s="41" t="s">
        <v>117</v>
      </c>
      <c r="D15" s="41" t="s">
        <v>31</v>
      </c>
      <c r="E15" s="111" t="s">
        <v>384</v>
      </c>
    </row>
    <row r="16" spans="1:7" ht="38.450000000000003" customHeight="1" x14ac:dyDescent="0.25">
      <c r="A16" s="36">
        <v>12</v>
      </c>
      <c r="B16" s="90" t="s">
        <v>474</v>
      </c>
      <c r="C16" s="38">
        <v>4000</v>
      </c>
      <c r="D16" s="41" t="s">
        <v>31</v>
      </c>
      <c r="E16" s="111" t="s">
        <v>384</v>
      </c>
    </row>
    <row r="17" spans="1:5" ht="35.1" customHeight="1" x14ac:dyDescent="0.25">
      <c r="A17" s="36">
        <v>13</v>
      </c>
      <c r="B17" s="37" t="s">
        <v>126</v>
      </c>
      <c r="C17" s="38">
        <v>5000</v>
      </c>
      <c r="D17" s="41" t="s">
        <v>31</v>
      </c>
      <c r="E17" s="111" t="s">
        <v>384</v>
      </c>
    </row>
    <row r="18" spans="1:5" ht="30" x14ac:dyDescent="0.25">
      <c r="A18" s="36">
        <v>14</v>
      </c>
      <c r="B18" s="37" t="s">
        <v>475</v>
      </c>
      <c r="C18" s="41">
        <v>5</v>
      </c>
      <c r="D18" s="41" t="s">
        <v>31</v>
      </c>
      <c r="E18" s="111" t="s">
        <v>384</v>
      </c>
    </row>
    <row r="19" spans="1:5" ht="30" customHeight="1" x14ac:dyDescent="0.25">
      <c r="A19" s="36">
        <v>15</v>
      </c>
      <c r="B19" s="37" t="s">
        <v>128</v>
      </c>
      <c r="C19" s="41">
        <v>10</v>
      </c>
      <c r="D19" s="87" t="s">
        <v>429</v>
      </c>
      <c r="E19" s="111" t="s">
        <v>384</v>
      </c>
    </row>
    <row r="20" spans="1:5" ht="30" customHeight="1" x14ac:dyDescent="0.25">
      <c r="A20" s="36">
        <v>16</v>
      </c>
      <c r="B20" s="37" t="s">
        <v>129</v>
      </c>
      <c r="C20" s="41">
        <v>10</v>
      </c>
      <c r="D20" s="41" t="s">
        <v>31</v>
      </c>
      <c r="E20" s="111" t="s">
        <v>384</v>
      </c>
    </row>
    <row r="21" spans="1:5" ht="30" customHeight="1" x14ac:dyDescent="0.25">
      <c r="A21" s="36">
        <v>17</v>
      </c>
      <c r="B21" s="37" t="s">
        <v>479</v>
      </c>
      <c r="C21" s="38">
        <v>25000</v>
      </c>
      <c r="D21" s="38" t="s">
        <v>31</v>
      </c>
      <c r="E21" s="111" t="s">
        <v>384</v>
      </c>
    </row>
    <row r="22" spans="1:5" ht="57.75" customHeight="1" x14ac:dyDescent="0.25">
      <c r="A22" s="36">
        <v>18</v>
      </c>
      <c r="B22" s="90" t="s">
        <v>478</v>
      </c>
      <c r="C22" s="38">
        <v>1200</v>
      </c>
      <c r="D22" s="38" t="s">
        <v>31</v>
      </c>
      <c r="E22" s="111" t="s">
        <v>384</v>
      </c>
    </row>
    <row r="23" spans="1:5" ht="44.25" customHeight="1" x14ac:dyDescent="0.25">
      <c r="A23" s="36">
        <v>19</v>
      </c>
      <c r="B23" s="90" t="s">
        <v>477</v>
      </c>
      <c r="C23" s="41">
        <v>200</v>
      </c>
      <c r="D23" s="41" t="s">
        <v>425</v>
      </c>
      <c r="E23" s="111" t="s">
        <v>384</v>
      </c>
    </row>
    <row r="24" spans="1:5" ht="30" customHeight="1" x14ac:dyDescent="0.25">
      <c r="A24" s="36">
        <v>20</v>
      </c>
      <c r="B24" s="37" t="s">
        <v>133</v>
      </c>
      <c r="C24" s="41">
        <v>50</v>
      </c>
      <c r="D24" s="41" t="s">
        <v>31</v>
      </c>
      <c r="E24" s="111" t="s">
        <v>384</v>
      </c>
    </row>
    <row r="25" spans="1:5" ht="48" customHeight="1" x14ac:dyDescent="0.25">
      <c r="A25" s="36">
        <v>21</v>
      </c>
      <c r="B25" s="37" t="s">
        <v>132</v>
      </c>
      <c r="C25" s="41">
        <v>2500</v>
      </c>
      <c r="D25" s="41" t="s">
        <v>425</v>
      </c>
      <c r="E25" s="111" t="s">
        <v>384</v>
      </c>
    </row>
    <row r="26" spans="1:5" ht="30" customHeight="1" x14ac:dyDescent="0.25">
      <c r="A26" s="36">
        <v>22</v>
      </c>
      <c r="B26" s="37" t="s">
        <v>131</v>
      </c>
      <c r="C26" s="41">
        <v>0.1</v>
      </c>
      <c r="D26" s="41" t="s">
        <v>430</v>
      </c>
      <c r="E26" s="111" t="s">
        <v>384</v>
      </c>
    </row>
    <row r="27" spans="1:5" ht="35.1" customHeight="1" x14ac:dyDescent="0.25">
      <c r="A27" s="36">
        <v>23</v>
      </c>
      <c r="B27" s="37" t="s">
        <v>130</v>
      </c>
      <c r="C27" s="38">
        <v>25000</v>
      </c>
      <c r="D27" s="38" t="s">
        <v>217</v>
      </c>
      <c r="E27" s="111" t="s">
        <v>384</v>
      </c>
    </row>
    <row r="28" spans="1:5" ht="30" x14ac:dyDescent="0.25">
      <c r="A28" s="36">
        <v>24</v>
      </c>
      <c r="B28" s="37" t="s">
        <v>481</v>
      </c>
      <c r="C28" s="41">
        <v>1000</v>
      </c>
      <c r="D28" s="41" t="s">
        <v>31</v>
      </c>
      <c r="E28" s="111" t="s">
        <v>384</v>
      </c>
    </row>
    <row r="29" spans="1:5" ht="45" customHeight="1" x14ac:dyDescent="0.25">
      <c r="A29" s="36">
        <v>25</v>
      </c>
      <c r="B29" s="90" t="s">
        <v>482</v>
      </c>
      <c r="C29" s="41" t="s">
        <v>134</v>
      </c>
      <c r="D29" s="41" t="s">
        <v>425</v>
      </c>
      <c r="E29" s="111" t="s">
        <v>384</v>
      </c>
    </row>
    <row r="30" spans="1:5" ht="30" x14ac:dyDescent="0.25">
      <c r="A30" s="36">
        <v>26</v>
      </c>
      <c r="B30" s="37" t="s">
        <v>484</v>
      </c>
      <c r="C30" s="41">
        <v>1000</v>
      </c>
      <c r="D30" s="41" t="s">
        <v>31</v>
      </c>
      <c r="E30" s="111" t="s">
        <v>384</v>
      </c>
    </row>
    <row r="31" spans="1:5" ht="30" x14ac:dyDescent="0.25">
      <c r="A31" s="36">
        <v>27</v>
      </c>
      <c r="B31" s="37" t="s">
        <v>483</v>
      </c>
      <c r="C31" s="41">
        <v>0.05</v>
      </c>
      <c r="D31" s="41" t="s">
        <v>455</v>
      </c>
      <c r="E31" s="111" t="s">
        <v>384</v>
      </c>
    </row>
    <row r="32" spans="1:5" x14ac:dyDescent="0.25">
      <c r="A32" s="36"/>
      <c r="B32" s="142" t="s">
        <v>399</v>
      </c>
      <c r="C32" s="142"/>
      <c r="D32" s="84"/>
      <c r="E32" s="105">
        <f>SUM(E5:E31)</f>
        <v>0</v>
      </c>
    </row>
    <row r="33" spans="1:5" x14ac:dyDescent="0.25">
      <c r="A33" s="43"/>
      <c r="B33" s="101"/>
      <c r="C33" s="101"/>
      <c r="D33" s="101"/>
      <c r="E33" s="44"/>
    </row>
    <row r="34" spans="1:5" x14ac:dyDescent="0.25">
      <c r="A34" s="43"/>
      <c r="B34" s="101"/>
      <c r="C34" s="101"/>
      <c r="D34" s="101"/>
      <c r="E34" s="44"/>
    </row>
    <row r="35" spans="1:5" x14ac:dyDescent="0.25">
      <c r="B35" s="17"/>
      <c r="C35" s="3"/>
      <c r="D35" s="3"/>
      <c r="E35" s="3"/>
    </row>
    <row r="36" spans="1:5" ht="37.5" customHeight="1" x14ac:dyDescent="0.3">
      <c r="A36" s="36"/>
      <c r="B36" s="134" t="s">
        <v>198</v>
      </c>
      <c r="C36" s="135"/>
      <c r="D36" s="135"/>
      <c r="E36" s="135"/>
    </row>
    <row r="37" spans="1:5" ht="31.5" x14ac:dyDescent="0.25">
      <c r="A37" s="36"/>
      <c r="B37" s="120" t="s">
        <v>0</v>
      </c>
      <c r="C37" s="121" t="s">
        <v>424</v>
      </c>
      <c r="D37" s="121" t="s">
        <v>423</v>
      </c>
      <c r="E37" s="121" t="s">
        <v>195</v>
      </c>
    </row>
    <row r="38" spans="1:5" ht="30" x14ac:dyDescent="0.25">
      <c r="A38" s="36">
        <v>1</v>
      </c>
      <c r="B38" s="37" t="s">
        <v>144</v>
      </c>
      <c r="C38" s="38" t="s">
        <v>136</v>
      </c>
      <c r="D38" s="38"/>
      <c r="E38" s="111" t="s">
        <v>384</v>
      </c>
    </row>
    <row r="39" spans="1:5" ht="30" x14ac:dyDescent="0.25">
      <c r="A39" s="36">
        <v>2</v>
      </c>
      <c r="B39" s="37" t="s">
        <v>143</v>
      </c>
      <c r="C39" s="41" t="s">
        <v>136</v>
      </c>
      <c r="D39" s="41"/>
      <c r="E39" s="111" t="s">
        <v>384</v>
      </c>
    </row>
    <row r="40" spans="1:5" ht="30" customHeight="1" x14ac:dyDescent="0.25">
      <c r="A40" s="36">
        <v>3</v>
      </c>
      <c r="B40" s="37" t="s">
        <v>142</v>
      </c>
      <c r="C40" s="41">
        <v>1</v>
      </c>
      <c r="D40" s="41" t="s">
        <v>461</v>
      </c>
      <c r="E40" s="111" t="s">
        <v>384</v>
      </c>
    </row>
    <row r="41" spans="1:5" ht="30" x14ac:dyDescent="0.25">
      <c r="A41" s="36">
        <v>4</v>
      </c>
      <c r="B41" s="37" t="s">
        <v>137</v>
      </c>
      <c r="C41" s="41">
        <v>1</v>
      </c>
      <c r="D41" s="41" t="s">
        <v>461</v>
      </c>
      <c r="E41" s="111" t="s">
        <v>384</v>
      </c>
    </row>
    <row r="42" spans="1:5" ht="45" x14ac:dyDescent="0.25">
      <c r="A42" s="36">
        <v>5</v>
      </c>
      <c r="B42" s="37" t="s">
        <v>141</v>
      </c>
      <c r="C42" s="41">
        <v>1</v>
      </c>
      <c r="D42" s="41" t="s">
        <v>461</v>
      </c>
      <c r="E42" s="111" t="s">
        <v>384</v>
      </c>
    </row>
    <row r="43" spans="1:5" ht="45" customHeight="1" x14ac:dyDescent="0.25">
      <c r="A43" s="36">
        <v>6</v>
      </c>
      <c r="B43" s="37" t="s">
        <v>140</v>
      </c>
      <c r="C43" s="41">
        <v>1</v>
      </c>
      <c r="D43" s="41" t="s">
        <v>461</v>
      </c>
      <c r="E43" s="111" t="s">
        <v>384</v>
      </c>
    </row>
    <row r="44" spans="1:5" ht="45" x14ac:dyDescent="0.25">
      <c r="A44" s="36">
        <v>7</v>
      </c>
      <c r="B44" s="37" t="s">
        <v>199</v>
      </c>
      <c r="C44" s="41">
        <v>2</v>
      </c>
      <c r="D44" s="41" t="s">
        <v>463</v>
      </c>
      <c r="E44" s="111" t="s">
        <v>384</v>
      </c>
    </row>
    <row r="45" spans="1:5" ht="45" customHeight="1" x14ac:dyDescent="0.25">
      <c r="A45" s="36">
        <v>8</v>
      </c>
      <c r="B45" s="37" t="s">
        <v>138</v>
      </c>
      <c r="C45" s="41">
        <v>1</v>
      </c>
      <c r="D45" s="41" t="s">
        <v>461</v>
      </c>
      <c r="E45" s="111" t="s">
        <v>384</v>
      </c>
    </row>
    <row r="46" spans="1:5" ht="45" x14ac:dyDescent="0.25">
      <c r="A46" s="36">
        <v>10</v>
      </c>
      <c r="B46" s="37" t="s">
        <v>200</v>
      </c>
      <c r="C46" s="41">
        <v>1</v>
      </c>
      <c r="D46" s="41" t="s">
        <v>485</v>
      </c>
      <c r="E46" s="111" t="s">
        <v>384</v>
      </c>
    </row>
    <row r="47" spans="1:5" x14ac:dyDescent="0.25">
      <c r="A47" s="36"/>
      <c r="B47" s="143" t="s">
        <v>397</v>
      </c>
      <c r="C47" s="144"/>
      <c r="D47" s="83"/>
      <c r="E47" s="105">
        <f>SUM(E38:E46)</f>
        <v>0</v>
      </c>
    </row>
    <row r="48" spans="1:5" x14ac:dyDescent="0.25">
      <c r="B48" s="17"/>
      <c r="C48" s="3"/>
      <c r="D48" s="3"/>
      <c r="E48" s="3"/>
    </row>
    <row r="49" spans="2:5" x14ac:dyDescent="0.25">
      <c r="B49" s="17"/>
      <c r="C49" s="3"/>
      <c r="D49" s="3"/>
      <c r="E49" s="3"/>
    </row>
    <row r="50" spans="2:5" x14ac:dyDescent="0.25">
      <c r="B50" s="17"/>
      <c r="C50" s="3"/>
      <c r="D50" s="3"/>
      <c r="E50" s="3"/>
    </row>
    <row r="51" spans="2:5" x14ac:dyDescent="0.25">
      <c r="B51" s="17"/>
      <c r="C51" s="3"/>
      <c r="D51" s="3"/>
      <c r="E51" s="3"/>
    </row>
    <row r="52" spans="2:5" x14ac:dyDescent="0.25">
      <c r="B52" s="17"/>
      <c r="C52" s="3"/>
      <c r="D52" s="3"/>
      <c r="E52" s="3"/>
    </row>
    <row r="53" spans="2:5" x14ac:dyDescent="0.25">
      <c r="B53" s="17"/>
      <c r="C53" s="3"/>
      <c r="D53" s="3"/>
      <c r="E53" s="3"/>
    </row>
    <row r="54" spans="2:5" x14ac:dyDescent="0.25">
      <c r="B54" s="17"/>
      <c r="C54" s="3"/>
      <c r="D54" s="3"/>
      <c r="E54" s="3"/>
    </row>
    <row r="55" spans="2:5" x14ac:dyDescent="0.25">
      <c r="B55" s="17"/>
      <c r="C55" s="3"/>
      <c r="D55" s="3"/>
      <c r="E55" s="3"/>
    </row>
    <row r="56" spans="2:5" x14ac:dyDescent="0.25">
      <c r="B56" s="17"/>
      <c r="C56" s="3"/>
      <c r="D56" s="3"/>
      <c r="E56" s="3"/>
    </row>
    <row r="57" spans="2:5" x14ac:dyDescent="0.25">
      <c r="B57" s="17"/>
      <c r="C57" s="3"/>
      <c r="D57" s="3"/>
      <c r="E57" s="3"/>
    </row>
    <row r="58" spans="2:5" x14ac:dyDescent="0.25">
      <c r="B58" s="17"/>
      <c r="C58" s="3"/>
      <c r="D58" s="3"/>
      <c r="E58" s="3"/>
    </row>
    <row r="59" spans="2:5" x14ac:dyDescent="0.25">
      <c r="B59" s="17"/>
      <c r="C59" s="3"/>
      <c r="D59" s="3"/>
      <c r="E59" s="3"/>
    </row>
    <row r="60" spans="2:5" x14ac:dyDescent="0.25">
      <c r="B60" s="17"/>
      <c r="C60" s="3"/>
      <c r="D60" s="3"/>
      <c r="E60" s="3"/>
    </row>
    <row r="61" spans="2:5" x14ac:dyDescent="0.25">
      <c r="B61" s="17"/>
      <c r="C61" s="3"/>
      <c r="D61" s="3"/>
      <c r="E61" s="3"/>
    </row>
    <row r="62" spans="2:5" x14ac:dyDescent="0.25">
      <c r="B62" s="17"/>
      <c r="C62" s="3"/>
      <c r="D62" s="3"/>
      <c r="E62" s="3"/>
    </row>
    <row r="63" spans="2:5" x14ac:dyDescent="0.25">
      <c r="B63" s="17"/>
      <c r="C63" s="3"/>
      <c r="D63" s="3"/>
      <c r="E63" s="3"/>
    </row>
    <row r="64" spans="2:5" x14ac:dyDescent="0.25">
      <c r="B64" s="17"/>
      <c r="C64" s="3"/>
      <c r="D64" s="3"/>
      <c r="E64" s="3"/>
    </row>
    <row r="65" spans="2:5" x14ac:dyDescent="0.25">
      <c r="B65" s="17"/>
      <c r="C65" s="3"/>
      <c r="D65" s="3"/>
      <c r="E65" s="3"/>
    </row>
    <row r="66" spans="2:5" x14ac:dyDescent="0.25">
      <c r="B66" s="17"/>
      <c r="C66" s="3"/>
      <c r="D66" s="3"/>
      <c r="E66" s="3"/>
    </row>
    <row r="67" spans="2:5" x14ac:dyDescent="0.25">
      <c r="B67" s="17"/>
      <c r="C67" s="3"/>
      <c r="D67" s="3"/>
      <c r="E67" s="3"/>
    </row>
    <row r="68" spans="2:5" x14ac:dyDescent="0.25">
      <c r="B68" s="17"/>
      <c r="C68" s="3"/>
      <c r="D68" s="3"/>
      <c r="E68" s="3"/>
    </row>
    <row r="69" spans="2:5" x14ac:dyDescent="0.25">
      <c r="B69" s="17"/>
      <c r="C69" s="3"/>
      <c r="D69" s="3"/>
      <c r="E69" s="3"/>
    </row>
    <row r="70" spans="2:5" x14ac:dyDescent="0.25">
      <c r="B70" s="17"/>
      <c r="C70" s="3"/>
      <c r="D70" s="3"/>
      <c r="E70" s="3"/>
    </row>
    <row r="71" spans="2:5" x14ac:dyDescent="0.25">
      <c r="B71" s="17"/>
      <c r="C71" s="3"/>
      <c r="D71" s="3"/>
      <c r="E71" s="3"/>
    </row>
    <row r="72" spans="2:5" x14ac:dyDescent="0.25">
      <c r="B72" s="17"/>
      <c r="C72" s="3"/>
      <c r="D72" s="3"/>
      <c r="E72" s="3"/>
    </row>
    <row r="73" spans="2:5" x14ac:dyDescent="0.25">
      <c r="B73" s="17"/>
      <c r="C73" s="3"/>
      <c r="D73" s="3"/>
      <c r="E73" s="3"/>
    </row>
    <row r="74" spans="2:5" x14ac:dyDescent="0.25">
      <c r="B74" s="17"/>
      <c r="C74" s="3"/>
      <c r="D74" s="3"/>
      <c r="E74" s="3"/>
    </row>
    <row r="75" spans="2:5" x14ac:dyDescent="0.25">
      <c r="B75" s="17"/>
      <c r="C75" s="3"/>
      <c r="D75" s="3"/>
      <c r="E75" s="3"/>
    </row>
    <row r="76" spans="2:5" x14ac:dyDescent="0.25">
      <c r="B76" s="17"/>
      <c r="C76" s="3"/>
      <c r="D76" s="3"/>
      <c r="E76" s="3"/>
    </row>
    <row r="77" spans="2:5" x14ac:dyDescent="0.25">
      <c r="B77" s="17"/>
      <c r="C77" s="3"/>
      <c r="D77" s="3"/>
      <c r="E77" s="3"/>
    </row>
    <row r="78" spans="2:5" x14ac:dyDescent="0.25">
      <c r="B78" s="17"/>
      <c r="C78" s="3"/>
      <c r="D78" s="3"/>
      <c r="E78" s="3"/>
    </row>
    <row r="79" spans="2:5" x14ac:dyDescent="0.25">
      <c r="B79" s="17"/>
      <c r="C79" s="3"/>
      <c r="D79" s="3"/>
      <c r="E79" s="3"/>
    </row>
    <row r="80" spans="2:5" x14ac:dyDescent="0.25">
      <c r="B80" s="17"/>
      <c r="C80" s="3"/>
      <c r="D80" s="3"/>
      <c r="E80" s="3"/>
    </row>
    <row r="81" spans="2:5" x14ac:dyDescent="0.25">
      <c r="B81" s="17"/>
      <c r="C81" s="3"/>
      <c r="D81" s="3"/>
      <c r="E81" s="3"/>
    </row>
  </sheetData>
  <customSheetViews>
    <customSheetView guid="{31AE7A29-0F97-440A-9A1D-506A370F096E}" topLeftCell="A33">
      <selection activeCell="E47" sqref="E47"/>
      <pageMargins left="0.7" right="0.7" top="0.75" bottom="0.75" header="0.3" footer="0.3"/>
      <pageSetup orientation="portrait" horizontalDpi="4294967294" verticalDpi="4294967294" r:id="rId1"/>
    </customSheetView>
    <customSheetView guid="{A688C734-1452-4300-ACDD-9A13A5FA3C39}" topLeftCell="A7">
      <pageMargins left="0.7" right="0.7" top="0.75" bottom="0.75" header="0.3" footer="0.3"/>
      <pageSetup orientation="portrait" horizontalDpi="4294967294" verticalDpi="4294967294" r:id="rId2"/>
    </customSheetView>
    <customSheetView guid="{91864B02-F002-42CC-B66F-695732BB6D7D}" showPageBreaks="1" topLeftCell="A28">
      <selection activeCell="G43" sqref="G43"/>
      <pageMargins left="0.7" right="0.7" top="0.75" bottom="0.75" header="0.3" footer="0.3"/>
      <pageSetup orientation="portrait" horizontalDpi="4294967294" verticalDpi="4294967294" r:id="rId3"/>
    </customSheetView>
    <customSheetView guid="{B845D4BD-92E1-42E2-8F29-A7FB1749831D}" topLeftCell="A4">
      <selection activeCell="G43" sqref="G43"/>
      <pageMargins left="0.7" right="0.7" top="0.75" bottom="0.75" header="0.3" footer="0.3"/>
      <pageSetup orientation="portrait" horizontalDpi="4294967294" verticalDpi="4294967294" r:id="rId4"/>
    </customSheetView>
  </customSheetViews>
  <mergeCells count="5">
    <mergeCell ref="B47:C47"/>
    <mergeCell ref="B32:C32"/>
    <mergeCell ref="B2:E2"/>
    <mergeCell ref="B3:E3"/>
    <mergeCell ref="B36:E36"/>
  </mergeCells>
  <pageMargins left="0.7" right="0.7" top="0.75" bottom="0.75" header="0.3" footer="0.3"/>
  <pageSetup orientation="portrait" horizontalDpi="4294967294" verticalDpi="4294967294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E3" sqref="B3:E3"/>
    </sheetView>
  </sheetViews>
  <sheetFormatPr defaultColWidth="9.42578125" defaultRowHeight="15" x14ac:dyDescent="0.25"/>
  <cols>
    <col min="1" max="1" width="4" style="3" customWidth="1"/>
    <col min="2" max="2" width="28.5703125" style="17" customWidth="1"/>
    <col min="3" max="4" width="16.42578125" style="3" customWidth="1"/>
    <col min="5" max="5" width="17" style="3" customWidth="1"/>
    <col min="6" max="16384" width="9.42578125" style="3"/>
  </cols>
  <sheetData>
    <row r="1" spans="1:5" ht="62.25" customHeight="1" x14ac:dyDescent="0.25">
      <c r="B1" s="145" t="s">
        <v>486</v>
      </c>
      <c r="C1" s="145"/>
      <c r="D1" s="145"/>
      <c r="E1" s="145"/>
    </row>
    <row r="2" spans="1:5" ht="18.75" x14ac:dyDescent="0.3">
      <c r="B2" s="141" t="s">
        <v>206</v>
      </c>
      <c r="C2" s="141"/>
      <c r="D2" s="141"/>
      <c r="E2" s="141"/>
    </row>
    <row r="3" spans="1:5" ht="35.1" customHeight="1" x14ac:dyDescent="0.25">
      <c r="B3" s="120" t="s">
        <v>0</v>
      </c>
      <c r="C3" s="121" t="s">
        <v>417</v>
      </c>
      <c r="D3" s="121" t="s">
        <v>487</v>
      </c>
      <c r="E3" s="121" t="s">
        <v>195</v>
      </c>
    </row>
    <row r="4" spans="1:5" ht="30" x14ac:dyDescent="0.25">
      <c r="A4" s="3">
        <v>1</v>
      </c>
      <c r="B4" s="37" t="s">
        <v>488</v>
      </c>
      <c r="C4" s="41">
        <v>2.0000000000000001E-4</v>
      </c>
      <c r="D4" s="41" t="s">
        <v>31</v>
      </c>
      <c r="E4" s="111" t="s">
        <v>384</v>
      </c>
    </row>
    <row r="5" spans="1:5" ht="30" x14ac:dyDescent="0.25">
      <c r="A5" s="3">
        <v>2</v>
      </c>
      <c r="B5" s="37" t="s">
        <v>489</v>
      </c>
      <c r="C5" s="41">
        <v>4.9999999999999998E-7</v>
      </c>
      <c r="D5" s="41" t="s">
        <v>31</v>
      </c>
      <c r="E5" s="111" t="s">
        <v>384</v>
      </c>
    </row>
    <row r="6" spans="1:5" ht="45" x14ac:dyDescent="0.25">
      <c r="A6" s="3">
        <v>3</v>
      </c>
      <c r="B6" s="37" t="s">
        <v>151</v>
      </c>
      <c r="C6" s="41" t="s">
        <v>146</v>
      </c>
      <c r="D6" s="41" t="s">
        <v>254</v>
      </c>
      <c r="E6" s="111" t="s">
        <v>384</v>
      </c>
    </row>
    <row r="7" spans="1:5" ht="30" x14ac:dyDescent="0.25">
      <c r="A7" s="3">
        <v>4</v>
      </c>
      <c r="B7" s="37" t="s">
        <v>490</v>
      </c>
      <c r="C7" s="41" t="s">
        <v>147</v>
      </c>
      <c r="D7" s="41" t="s">
        <v>217</v>
      </c>
      <c r="E7" s="111" t="s">
        <v>384</v>
      </c>
    </row>
    <row r="8" spans="1:5" ht="30" x14ac:dyDescent="0.25">
      <c r="A8" s="3">
        <v>5</v>
      </c>
      <c r="B8" s="37" t="s">
        <v>152</v>
      </c>
      <c r="C8" s="41" t="s">
        <v>148</v>
      </c>
      <c r="D8" s="41" t="s">
        <v>31</v>
      </c>
      <c r="E8" s="111" t="s">
        <v>384</v>
      </c>
    </row>
    <row r="9" spans="1:5" ht="30" customHeight="1" x14ac:dyDescent="0.25">
      <c r="A9" s="3">
        <v>6</v>
      </c>
      <c r="B9" s="37" t="s">
        <v>491</v>
      </c>
      <c r="C9" s="41" t="s">
        <v>149</v>
      </c>
      <c r="D9" s="41" t="s">
        <v>254</v>
      </c>
      <c r="E9" s="111" t="s">
        <v>384</v>
      </c>
    </row>
    <row r="10" spans="1:5" ht="42.75" customHeight="1" x14ac:dyDescent="0.25">
      <c r="A10" s="3">
        <v>7</v>
      </c>
      <c r="B10" s="90" t="s">
        <v>493</v>
      </c>
      <c r="C10" s="41" t="s">
        <v>147</v>
      </c>
      <c r="D10" s="41" t="s">
        <v>217</v>
      </c>
      <c r="E10" s="111" t="s">
        <v>384</v>
      </c>
    </row>
    <row r="11" spans="1:5" ht="30" x14ac:dyDescent="0.25">
      <c r="A11" s="3">
        <v>8</v>
      </c>
      <c r="B11" s="37" t="s">
        <v>492</v>
      </c>
      <c r="C11" s="41" t="s">
        <v>148</v>
      </c>
      <c r="D11" s="41" t="s">
        <v>31</v>
      </c>
      <c r="E11" s="111" t="s">
        <v>384</v>
      </c>
    </row>
    <row r="12" spans="1:5" ht="30" x14ac:dyDescent="0.25">
      <c r="A12" s="3">
        <v>9</v>
      </c>
      <c r="B12" s="37" t="s">
        <v>494</v>
      </c>
      <c r="C12" s="41" t="s">
        <v>147</v>
      </c>
      <c r="D12" s="41" t="s">
        <v>217</v>
      </c>
      <c r="E12" s="111" t="s">
        <v>384</v>
      </c>
    </row>
    <row r="13" spans="1:5" ht="30" x14ac:dyDescent="0.25">
      <c r="A13" s="3">
        <v>10</v>
      </c>
      <c r="B13" s="37" t="s">
        <v>495</v>
      </c>
      <c r="C13" s="42" t="s">
        <v>148</v>
      </c>
      <c r="D13" s="41" t="s">
        <v>31</v>
      </c>
      <c r="E13" s="115" t="s">
        <v>384</v>
      </c>
    </row>
    <row r="14" spans="1:5" x14ac:dyDescent="0.25">
      <c r="A14" s="41"/>
      <c r="B14" s="143" t="s">
        <v>389</v>
      </c>
      <c r="C14" s="144"/>
      <c r="D14" s="83"/>
      <c r="E14" s="105">
        <f>SUM(E4:E13)</f>
        <v>0</v>
      </c>
    </row>
    <row r="16" spans="1:5" s="18" customFormat="1" ht="15.75" x14ac:dyDescent="0.25">
      <c r="B16" s="17"/>
      <c r="C16" s="3"/>
      <c r="D16" s="3"/>
      <c r="E16" s="3"/>
    </row>
    <row r="17" spans="1:5" ht="30" customHeight="1" x14ac:dyDescent="0.3">
      <c r="A17" s="41"/>
      <c r="B17" s="141" t="s">
        <v>205</v>
      </c>
      <c r="C17" s="141"/>
      <c r="D17" s="141"/>
      <c r="E17" s="141"/>
    </row>
    <row r="18" spans="1:5" ht="27" customHeight="1" x14ac:dyDescent="0.25">
      <c r="A18" s="41"/>
      <c r="B18" s="120" t="s">
        <v>0</v>
      </c>
      <c r="C18" s="121" t="s">
        <v>424</v>
      </c>
      <c r="D18" s="121" t="s">
        <v>423</v>
      </c>
      <c r="E18" s="121" t="s">
        <v>195</v>
      </c>
    </row>
    <row r="19" spans="1:5" ht="42" customHeight="1" x14ac:dyDescent="0.25">
      <c r="A19" s="41">
        <v>1</v>
      </c>
      <c r="B19" s="90" t="s">
        <v>498</v>
      </c>
      <c r="C19" s="41" t="s">
        <v>150</v>
      </c>
      <c r="D19" s="41" t="s">
        <v>31</v>
      </c>
      <c r="E19" s="111" t="s">
        <v>384</v>
      </c>
    </row>
    <row r="20" spans="1:5" ht="30" customHeight="1" x14ac:dyDescent="0.25">
      <c r="A20" s="41">
        <v>2</v>
      </c>
      <c r="B20" s="103" t="s">
        <v>496</v>
      </c>
      <c r="C20" s="41" t="s">
        <v>154</v>
      </c>
      <c r="D20" s="41" t="s">
        <v>31</v>
      </c>
      <c r="E20" s="111" t="s">
        <v>384</v>
      </c>
    </row>
    <row r="21" spans="1:5" ht="39.6" customHeight="1" x14ac:dyDescent="0.25">
      <c r="A21" s="41">
        <v>3</v>
      </c>
      <c r="B21" s="94" t="s">
        <v>497</v>
      </c>
      <c r="C21" s="41" t="s">
        <v>155</v>
      </c>
      <c r="D21" s="41" t="s">
        <v>31</v>
      </c>
      <c r="E21" s="111" t="s">
        <v>384</v>
      </c>
    </row>
    <row r="22" spans="1:5" ht="30" x14ac:dyDescent="0.25">
      <c r="A22" s="41">
        <v>4</v>
      </c>
      <c r="B22" s="40" t="s">
        <v>507</v>
      </c>
      <c r="C22" s="41" t="s">
        <v>156</v>
      </c>
      <c r="D22" s="41" t="s">
        <v>31</v>
      </c>
      <c r="E22" s="111" t="s">
        <v>384</v>
      </c>
    </row>
    <row r="23" spans="1:5" ht="30" customHeight="1" x14ac:dyDescent="0.25">
      <c r="A23" s="41">
        <v>5</v>
      </c>
      <c r="B23" s="40" t="s">
        <v>500</v>
      </c>
      <c r="C23" s="41" t="s">
        <v>158</v>
      </c>
      <c r="D23" s="41" t="s">
        <v>31</v>
      </c>
      <c r="E23" s="111" t="s">
        <v>384</v>
      </c>
    </row>
    <row r="24" spans="1:5" ht="30" customHeight="1" x14ac:dyDescent="0.25">
      <c r="A24" s="41">
        <v>6</v>
      </c>
      <c r="B24" s="40" t="s">
        <v>508</v>
      </c>
      <c r="C24" s="41" t="s">
        <v>157</v>
      </c>
      <c r="D24" s="41" t="s">
        <v>31</v>
      </c>
      <c r="E24" s="111" t="s">
        <v>384</v>
      </c>
    </row>
    <row r="25" spans="1:5" ht="30" x14ac:dyDescent="0.25">
      <c r="A25" s="41">
        <v>7</v>
      </c>
      <c r="B25" s="40" t="s">
        <v>164</v>
      </c>
      <c r="C25" s="41" t="s">
        <v>159</v>
      </c>
      <c r="D25" s="41" t="s">
        <v>31</v>
      </c>
      <c r="E25" s="111" t="s">
        <v>384</v>
      </c>
    </row>
    <row r="26" spans="1:5" ht="30" x14ac:dyDescent="0.25">
      <c r="A26" s="41">
        <v>8</v>
      </c>
      <c r="B26" s="104" t="s">
        <v>502</v>
      </c>
      <c r="C26" s="92">
        <v>0.5</v>
      </c>
      <c r="D26" s="41" t="s">
        <v>31</v>
      </c>
      <c r="E26" s="111" t="s">
        <v>384</v>
      </c>
    </row>
    <row r="27" spans="1:5" ht="32.450000000000003" customHeight="1" x14ac:dyDescent="0.25">
      <c r="A27" s="41">
        <v>9</v>
      </c>
      <c r="B27" s="104" t="s">
        <v>504</v>
      </c>
      <c r="C27" s="41" t="s">
        <v>160</v>
      </c>
      <c r="D27" s="41" t="s">
        <v>31</v>
      </c>
      <c r="E27" s="111" t="s">
        <v>384</v>
      </c>
    </row>
    <row r="28" spans="1:5" ht="30" x14ac:dyDescent="0.25">
      <c r="A28" s="41">
        <v>10</v>
      </c>
      <c r="B28" s="40" t="s">
        <v>509</v>
      </c>
      <c r="C28" s="41" t="s">
        <v>161</v>
      </c>
      <c r="D28" s="41" t="s">
        <v>31</v>
      </c>
      <c r="E28" s="111" t="s">
        <v>384</v>
      </c>
    </row>
    <row r="29" spans="1:5" ht="45" x14ac:dyDescent="0.25">
      <c r="A29" s="41">
        <v>11</v>
      </c>
      <c r="B29" s="40" t="s">
        <v>165</v>
      </c>
      <c r="C29" s="41" t="s">
        <v>162</v>
      </c>
      <c r="D29" s="41" t="s">
        <v>31</v>
      </c>
      <c r="E29" s="111" t="s">
        <v>384</v>
      </c>
    </row>
    <row r="30" spans="1:5" ht="30" x14ac:dyDescent="0.25">
      <c r="A30" s="41">
        <v>12</v>
      </c>
      <c r="B30" s="104" t="s">
        <v>505</v>
      </c>
      <c r="C30" s="49">
        <v>1</v>
      </c>
      <c r="D30" s="41" t="s">
        <v>31</v>
      </c>
      <c r="E30" s="111" t="s">
        <v>384</v>
      </c>
    </row>
    <row r="31" spans="1:5" ht="43.15" customHeight="1" x14ac:dyDescent="0.25">
      <c r="A31" s="41">
        <v>13</v>
      </c>
      <c r="B31" s="40" t="s">
        <v>510</v>
      </c>
      <c r="C31" s="49">
        <v>333</v>
      </c>
      <c r="D31" s="41" t="s">
        <v>31</v>
      </c>
      <c r="E31" s="111" t="s">
        <v>384</v>
      </c>
    </row>
    <row r="32" spans="1:5" ht="30" x14ac:dyDescent="0.25">
      <c r="A32" s="41">
        <v>14</v>
      </c>
      <c r="B32" s="40" t="s">
        <v>511</v>
      </c>
      <c r="C32" s="49">
        <v>10</v>
      </c>
      <c r="D32" s="41" t="s">
        <v>31</v>
      </c>
      <c r="E32" s="111" t="s">
        <v>384</v>
      </c>
    </row>
    <row r="33" spans="1:5" ht="45" x14ac:dyDescent="0.25">
      <c r="A33" s="41">
        <v>15</v>
      </c>
      <c r="B33" s="40" t="s">
        <v>166</v>
      </c>
      <c r="C33" s="41" t="s">
        <v>163</v>
      </c>
      <c r="D33" s="41" t="s">
        <v>217</v>
      </c>
      <c r="E33" s="111" t="s">
        <v>384</v>
      </c>
    </row>
    <row r="34" spans="1:5" ht="45" x14ac:dyDescent="0.25">
      <c r="A34" s="41"/>
      <c r="B34" s="40" t="s">
        <v>532</v>
      </c>
      <c r="C34" s="106">
        <v>0.5</v>
      </c>
      <c r="D34" s="106" t="s">
        <v>217</v>
      </c>
      <c r="E34" s="116"/>
    </row>
    <row r="35" spans="1:5" x14ac:dyDescent="0.25">
      <c r="A35" s="41"/>
      <c r="B35" s="143" t="s">
        <v>398</v>
      </c>
      <c r="C35" s="144"/>
      <c r="D35" s="83"/>
      <c r="E35" s="105">
        <f>SUM(E19:E34)</f>
        <v>0</v>
      </c>
    </row>
  </sheetData>
  <customSheetViews>
    <customSheetView guid="{31AE7A29-0F97-440A-9A1D-506A370F096E}" topLeftCell="A31">
      <selection activeCell="E35" sqref="E35"/>
      <pageMargins left="0.7" right="0.7" top="0.75" bottom="0.75" header="0.3" footer="0.3"/>
      <pageSetup orientation="portrait" horizontalDpi="4294967294" verticalDpi="4294967294" r:id="rId1"/>
    </customSheetView>
    <customSheetView guid="{A688C734-1452-4300-ACDD-9A13A5FA3C39}">
      <pageMargins left="0.7" right="0.7" top="0.75" bottom="0.75" header="0.3" footer="0.3"/>
      <pageSetup orientation="portrait" horizontalDpi="4294967294" verticalDpi="4294967294" r:id="rId2"/>
    </customSheetView>
    <customSheetView guid="{91864B02-F002-42CC-B66F-695732BB6D7D}">
      <selection activeCell="G34" sqref="G34"/>
      <pageMargins left="0.7" right="0.7" top="0.75" bottom="0.75" header="0.3" footer="0.3"/>
      <pageSetup orientation="portrait" horizontalDpi="4294967294" verticalDpi="4294967294" r:id="rId3"/>
    </customSheetView>
    <customSheetView guid="{B845D4BD-92E1-42E2-8F29-A7FB1749831D}">
      <selection activeCell="B1" sqref="B1:E1"/>
      <pageMargins left="0.7" right="0.7" top="0.75" bottom="0.75" header="0.3" footer="0.3"/>
      <pageSetup orientation="portrait" horizontalDpi="4294967294" verticalDpi="4294967294" r:id="rId4"/>
    </customSheetView>
  </customSheetViews>
  <mergeCells count="5">
    <mergeCell ref="B1:E1"/>
    <mergeCell ref="B2:E2"/>
    <mergeCell ref="B17:E17"/>
    <mergeCell ref="B35:C35"/>
    <mergeCell ref="B14:C14"/>
  </mergeCells>
  <pageMargins left="0.7" right="0.7" top="0.75" bottom="0.75" header="0.3" footer="0.3"/>
  <pageSetup orientation="portrait" horizontalDpi="4294967294" verticalDpi="4294967294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3" workbookViewId="0">
      <selection activeCell="F9" sqref="F9"/>
    </sheetView>
  </sheetViews>
  <sheetFormatPr defaultColWidth="9.42578125" defaultRowHeight="15" x14ac:dyDescent="0.25"/>
  <cols>
    <col min="1" max="1" width="2.5703125" style="3" customWidth="1"/>
    <col min="2" max="2" width="24.42578125" style="17" customWidth="1"/>
    <col min="3" max="4" width="16.42578125" style="3" customWidth="1"/>
    <col min="5" max="5" width="20.85546875" style="3" customWidth="1"/>
    <col min="6" max="16384" width="9.42578125" style="3"/>
  </cols>
  <sheetData>
    <row r="1" spans="1:5" ht="58.5" customHeight="1" x14ac:dyDescent="0.25">
      <c r="B1" s="146" t="s">
        <v>512</v>
      </c>
      <c r="C1" s="146"/>
      <c r="D1" s="146"/>
      <c r="E1" s="146"/>
    </row>
    <row r="2" spans="1:5" ht="30" customHeight="1" x14ac:dyDescent="0.3">
      <c r="A2" s="41"/>
      <c r="B2" s="141" t="s">
        <v>201</v>
      </c>
      <c r="C2" s="141"/>
      <c r="D2" s="141"/>
      <c r="E2" s="141"/>
    </row>
    <row r="3" spans="1:5" ht="31.5" x14ac:dyDescent="0.25">
      <c r="A3" s="41"/>
      <c r="B3" s="120" t="s">
        <v>0</v>
      </c>
      <c r="C3" s="121" t="s">
        <v>424</v>
      </c>
      <c r="D3" s="121" t="s">
        <v>439</v>
      </c>
      <c r="E3" s="121" t="s">
        <v>195</v>
      </c>
    </row>
    <row r="4" spans="1:5" ht="30" customHeight="1" x14ac:dyDescent="0.25">
      <c r="A4" s="41">
        <v>1</v>
      </c>
      <c r="B4" s="37" t="s">
        <v>514</v>
      </c>
      <c r="C4" s="38" t="s">
        <v>168</v>
      </c>
      <c r="D4" s="38" t="s">
        <v>31</v>
      </c>
      <c r="E4" s="111"/>
    </row>
    <row r="5" spans="1:5" x14ac:dyDescent="0.25">
      <c r="A5" s="41"/>
      <c r="B5" s="143" t="s">
        <v>390</v>
      </c>
      <c r="C5" s="144"/>
      <c r="D5" s="83"/>
      <c r="E5" s="37">
        <f>E4</f>
        <v>0</v>
      </c>
    </row>
    <row r="8" spans="1:5" ht="18.75" customHeight="1" x14ac:dyDescent="0.3">
      <c r="A8" s="41"/>
      <c r="B8" s="141" t="s">
        <v>518</v>
      </c>
      <c r="C8" s="141"/>
      <c r="D8" s="141"/>
      <c r="E8" s="141"/>
    </row>
    <row r="9" spans="1:5" ht="31.5" x14ac:dyDescent="0.25">
      <c r="A9" s="41"/>
      <c r="B9" s="120" t="s">
        <v>0</v>
      </c>
      <c r="C9" s="121" t="s">
        <v>1</v>
      </c>
      <c r="D9" s="121" t="s">
        <v>439</v>
      </c>
      <c r="E9" s="121" t="s">
        <v>195</v>
      </c>
    </row>
    <row r="10" spans="1:5" ht="30" x14ac:dyDescent="0.25">
      <c r="A10" s="41">
        <v>1</v>
      </c>
      <c r="B10" s="37" t="s">
        <v>515</v>
      </c>
      <c r="C10" s="38">
        <v>10</v>
      </c>
      <c r="D10" s="38" t="s">
        <v>31</v>
      </c>
      <c r="E10" s="111" t="s">
        <v>384</v>
      </c>
    </row>
    <row r="11" spans="1:5" ht="30" x14ac:dyDescent="0.25">
      <c r="A11" s="41">
        <v>2</v>
      </c>
      <c r="B11" s="37" t="s">
        <v>516</v>
      </c>
      <c r="C11" s="41">
        <v>1000</v>
      </c>
      <c r="D11" s="41" t="s">
        <v>31</v>
      </c>
      <c r="E11" s="111" t="s">
        <v>384</v>
      </c>
    </row>
    <row r="12" spans="1:5" ht="30" x14ac:dyDescent="0.25">
      <c r="A12" s="41">
        <v>3</v>
      </c>
      <c r="B12" s="37" t="s">
        <v>176</v>
      </c>
      <c r="C12" s="41" t="s">
        <v>174</v>
      </c>
      <c r="D12" s="41" t="s">
        <v>31</v>
      </c>
      <c r="E12" s="111"/>
    </row>
    <row r="13" spans="1:5" x14ac:dyDescent="0.25">
      <c r="A13" s="41"/>
      <c r="B13" s="143" t="s">
        <v>391</v>
      </c>
      <c r="C13" s="144"/>
      <c r="D13" s="83"/>
      <c r="E13" s="105">
        <f>SUM(E10:E12)</f>
        <v>0</v>
      </c>
    </row>
    <row r="16" spans="1:5" ht="35.25" customHeight="1" x14ac:dyDescent="0.3">
      <c r="A16" s="41"/>
      <c r="B16" s="141" t="s">
        <v>517</v>
      </c>
      <c r="C16" s="141"/>
      <c r="D16" s="141"/>
      <c r="E16" s="141"/>
    </row>
    <row r="17" spans="1:5" ht="31.5" x14ac:dyDescent="0.25">
      <c r="A17" s="41"/>
      <c r="B17" s="120" t="s">
        <v>0</v>
      </c>
      <c r="C17" s="121" t="s">
        <v>424</v>
      </c>
      <c r="D17" s="121" t="s">
        <v>439</v>
      </c>
      <c r="E17" s="121" t="s">
        <v>195</v>
      </c>
    </row>
    <row r="18" spans="1:5" ht="30" x14ac:dyDescent="0.25">
      <c r="A18" s="41">
        <v>1</v>
      </c>
      <c r="B18" s="37" t="s">
        <v>172</v>
      </c>
      <c r="C18" s="38" t="s">
        <v>173</v>
      </c>
      <c r="D18" s="38" t="s">
        <v>31</v>
      </c>
      <c r="E18" s="111"/>
    </row>
    <row r="19" spans="1:5" x14ac:dyDescent="0.25">
      <c r="A19" s="41"/>
      <c r="B19" s="143" t="s">
        <v>393</v>
      </c>
      <c r="C19" s="144"/>
      <c r="D19" s="83"/>
      <c r="E19" s="37">
        <f>E18</f>
        <v>0</v>
      </c>
    </row>
    <row r="21" spans="1:5" ht="18.75" customHeight="1" x14ac:dyDescent="0.3">
      <c r="A21" s="41"/>
      <c r="B21" s="141" t="s">
        <v>202</v>
      </c>
      <c r="C21" s="141"/>
      <c r="D21" s="141"/>
      <c r="E21" s="141"/>
    </row>
    <row r="22" spans="1:5" ht="31.5" x14ac:dyDescent="0.25">
      <c r="A22" s="41"/>
      <c r="B22" s="120" t="s">
        <v>0</v>
      </c>
      <c r="C22" s="121" t="s">
        <v>1</v>
      </c>
      <c r="D22" s="121" t="s">
        <v>439</v>
      </c>
      <c r="E22" s="121" t="s">
        <v>195</v>
      </c>
    </row>
    <row r="23" spans="1:5" ht="55.5" customHeight="1" x14ac:dyDescent="0.25">
      <c r="A23" s="41">
        <v>1</v>
      </c>
      <c r="B23" s="37" t="s">
        <v>178</v>
      </c>
      <c r="C23" s="38">
        <v>15</v>
      </c>
      <c r="D23" s="38" t="s">
        <v>437</v>
      </c>
      <c r="E23" s="111" t="s">
        <v>384</v>
      </c>
    </row>
    <row r="24" spans="1:5" ht="45" customHeight="1" x14ac:dyDescent="0.25">
      <c r="A24" s="41">
        <v>2</v>
      </c>
      <c r="B24" s="37" t="s">
        <v>519</v>
      </c>
      <c r="C24" s="41">
        <v>4</v>
      </c>
      <c r="D24" s="38" t="s">
        <v>437</v>
      </c>
      <c r="E24" s="111" t="s">
        <v>384</v>
      </c>
    </row>
    <row r="25" spans="1:5" ht="57" customHeight="1" x14ac:dyDescent="0.25">
      <c r="A25" s="41">
        <v>3</v>
      </c>
      <c r="B25" s="102" t="s">
        <v>179</v>
      </c>
      <c r="C25" s="41">
        <v>5</v>
      </c>
      <c r="D25" s="41" t="s">
        <v>437</v>
      </c>
      <c r="E25" s="111"/>
    </row>
    <row r="26" spans="1:5" x14ac:dyDescent="0.25">
      <c r="A26" s="41"/>
      <c r="B26" s="143" t="s">
        <v>392</v>
      </c>
      <c r="C26" s="144"/>
      <c r="D26" s="83"/>
      <c r="E26" s="105">
        <f>SUM(E23:E25)</f>
        <v>0</v>
      </c>
    </row>
  </sheetData>
  <customSheetViews>
    <customSheetView guid="{31AE7A29-0F97-440A-9A1D-506A370F096E}">
      <selection activeCell="G6" sqref="G6"/>
      <pageMargins left="0.7" right="0.7" top="0.75" bottom="0.75" header="0.3" footer="0.3"/>
      <pageSetup orientation="portrait" horizontalDpi="4294967294" verticalDpi="4294967294" r:id="rId1"/>
    </customSheetView>
    <customSheetView guid="{A688C734-1452-4300-ACDD-9A13A5FA3C39}" topLeftCell="A31">
      <pageMargins left="0.7" right="0.7" top="0.75" bottom="0.75" header="0.3" footer="0.3"/>
      <pageSetup orientation="portrait" horizontalDpi="4294967294" verticalDpi="4294967294" r:id="rId2"/>
    </customSheetView>
    <customSheetView guid="{91864B02-F002-42CC-B66F-695732BB6D7D}">
      <selection activeCell="G25" sqref="G25"/>
      <pageMargins left="0.7" right="0.7" top="0.75" bottom="0.75" header="0.3" footer="0.3"/>
      <pageSetup orientation="portrait" horizontalDpi="4294967294" verticalDpi="4294967294" r:id="rId3"/>
    </customSheetView>
    <customSheetView guid="{B845D4BD-92E1-42E2-8F29-A7FB1749831D}" topLeftCell="A4">
      <selection activeCell="G25" sqref="G25"/>
      <pageMargins left="0.7" right="0.7" top="0.75" bottom="0.75" header="0.3" footer="0.3"/>
      <pageSetup orientation="portrait" horizontalDpi="4294967294" verticalDpi="4294967294" r:id="rId4"/>
    </customSheetView>
  </customSheetViews>
  <mergeCells count="9">
    <mergeCell ref="B26:C26"/>
    <mergeCell ref="B21:E21"/>
    <mergeCell ref="B1:E1"/>
    <mergeCell ref="B16:E16"/>
    <mergeCell ref="B2:E2"/>
    <mergeCell ref="B8:E8"/>
    <mergeCell ref="B5:C5"/>
    <mergeCell ref="B13:C13"/>
    <mergeCell ref="B19:C19"/>
  </mergeCells>
  <pageMargins left="0.7" right="0.7" top="0.75" bottom="0.75" header="0.3" footer="0.3"/>
  <pageSetup orientation="portrait" horizontalDpi="4294967294" verticalDpi="4294967294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34" workbookViewId="0">
      <selection activeCell="E45" sqref="E45"/>
    </sheetView>
  </sheetViews>
  <sheetFormatPr defaultColWidth="9.42578125" defaultRowHeight="15" x14ac:dyDescent="0.25"/>
  <cols>
    <col min="1" max="1" width="3.5703125" style="20" customWidth="1"/>
    <col min="2" max="2" width="30.42578125" style="21" customWidth="1"/>
    <col min="3" max="4" width="16.5703125" style="20" customWidth="1"/>
    <col min="5" max="5" width="16.85546875" style="20" customWidth="1"/>
    <col min="6" max="16384" width="9.42578125" style="20"/>
  </cols>
  <sheetData>
    <row r="1" spans="1:8" s="3" customFormat="1" ht="55.5" customHeight="1" x14ac:dyDescent="0.25">
      <c r="B1" s="145" t="s">
        <v>512</v>
      </c>
      <c r="C1" s="145"/>
      <c r="D1" s="145"/>
      <c r="E1" s="145"/>
    </row>
    <row r="2" spans="1:8" ht="35.1" customHeight="1" x14ac:dyDescent="0.3">
      <c r="A2" s="27"/>
      <c r="B2" s="141" t="s">
        <v>203</v>
      </c>
      <c r="C2" s="141"/>
      <c r="D2" s="141"/>
      <c r="E2" s="141"/>
      <c r="F2" s="19"/>
      <c r="G2" s="19"/>
      <c r="H2" s="19"/>
    </row>
    <row r="3" spans="1:8" s="3" customFormat="1" ht="31.5" x14ac:dyDescent="0.25">
      <c r="A3" s="41"/>
      <c r="B3" s="16" t="s">
        <v>0</v>
      </c>
      <c r="C3" s="1" t="s">
        <v>424</v>
      </c>
      <c r="D3" s="1" t="s">
        <v>439</v>
      </c>
      <c r="E3" s="1" t="s">
        <v>195</v>
      </c>
    </row>
    <row r="4" spans="1:8" ht="30" x14ac:dyDescent="0.25">
      <c r="A4" s="27">
        <v>1</v>
      </c>
      <c r="B4" s="37" t="s">
        <v>527</v>
      </c>
      <c r="C4" s="38" t="s">
        <v>181</v>
      </c>
      <c r="D4" s="38" t="s">
        <v>31</v>
      </c>
      <c r="E4" s="111" t="s">
        <v>384</v>
      </c>
    </row>
    <row r="5" spans="1:8" ht="30" x14ac:dyDescent="0.25">
      <c r="A5" s="27">
        <v>2</v>
      </c>
      <c r="B5" s="37" t="s">
        <v>521</v>
      </c>
      <c r="C5" s="27" t="s">
        <v>182</v>
      </c>
      <c r="D5" s="38" t="s">
        <v>31</v>
      </c>
      <c r="E5" s="111" t="s">
        <v>384</v>
      </c>
    </row>
    <row r="6" spans="1:8" ht="30" x14ac:dyDescent="0.25">
      <c r="A6" s="27">
        <v>3</v>
      </c>
      <c r="B6" s="37" t="s">
        <v>528</v>
      </c>
      <c r="C6" s="38" t="s">
        <v>181</v>
      </c>
      <c r="D6" s="38" t="s">
        <v>31</v>
      </c>
      <c r="E6" s="111" t="s">
        <v>384</v>
      </c>
    </row>
    <row r="7" spans="1:8" ht="30" x14ac:dyDescent="0.25">
      <c r="A7" s="27">
        <v>4</v>
      </c>
      <c r="B7" s="37" t="s">
        <v>529</v>
      </c>
      <c r="C7" s="27" t="s">
        <v>182</v>
      </c>
      <c r="D7" s="38" t="s">
        <v>31</v>
      </c>
      <c r="E7" s="111" t="s">
        <v>384</v>
      </c>
    </row>
    <row r="8" spans="1:8" ht="30" x14ac:dyDescent="0.25">
      <c r="A8" s="27">
        <v>5</v>
      </c>
      <c r="B8" s="37" t="s">
        <v>530</v>
      </c>
      <c r="C8" s="38" t="s">
        <v>181</v>
      </c>
      <c r="D8" s="38" t="s">
        <v>31</v>
      </c>
      <c r="E8" s="111" t="s">
        <v>384</v>
      </c>
    </row>
    <row r="9" spans="1:8" ht="30" x14ac:dyDescent="0.25">
      <c r="A9" s="27">
        <v>6</v>
      </c>
      <c r="B9" s="37" t="s">
        <v>531</v>
      </c>
      <c r="C9" s="27" t="s">
        <v>182</v>
      </c>
      <c r="D9" s="38" t="s">
        <v>31</v>
      </c>
      <c r="E9" s="111"/>
    </row>
    <row r="10" spans="1:8" x14ac:dyDescent="0.25">
      <c r="B10" s="143" t="s">
        <v>394</v>
      </c>
      <c r="C10" s="144"/>
      <c r="D10" s="83"/>
      <c r="E10" s="37">
        <f>SUM(E4:E9)</f>
        <v>0</v>
      </c>
    </row>
    <row r="11" spans="1:8" x14ac:dyDescent="0.25">
      <c r="B11" s="17"/>
    </row>
    <row r="12" spans="1:8" ht="18.75" x14ac:dyDescent="0.3">
      <c r="A12" s="27"/>
      <c r="B12" s="141" t="s">
        <v>204</v>
      </c>
      <c r="C12" s="141"/>
      <c r="D12" s="141"/>
      <c r="E12" s="141"/>
    </row>
    <row r="13" spans="1:8" s="3" customFormat="1" ht="31.5" x14ac:dyDescent="0.25">
      <c r="A13" s="41"/>
      <c r="B13" s="16" t="s">
        <v>0</v>
      </c>
      <c r="C13" s="1" t="s">
        <v>424</v>
      </c>
      <c r="D13" s="1" t="s">
        <v>439</v>
      </c>
      <c r="E13" s="1" t="s">
        <v>195</v>
      </c>
    </row>
    <row r="14" spans="1:8" x14ac:dyDescent="0.25">
      <c r="A14" s="27">
        <v>1</v>
      </c>
      <c r="B14" s="48" t="s">
        <v>184</v>
      </c>
      <c r="C14" s="27" t="s">
        <v>127</v>
      </c>
      <c r="D14" s="27"/>
      <c r="E14" s="114" t="s">
        <v>384</v>
      </c>
    </row>
    <row r="15" spans="1:8" x14ac:dyDescent="0.25">
      <c r="A15" s="27">
        <v>2</v>
      </c>
      <c r="B15" s="48" t="s">
        <v>185</v>
      </c>
      <c r="C15" s="27" t="s">
        <v>127</v>
      </c>
      <c r="D15" s="27"/>
      <c r="E15" s="114" t="s">
        <v>384</v>
      </c>
    </row>
    <row r="16" spans="1:8" x14ac:dyDescent="0.25">
      <c r="A16" s="27">
        <v>3</v>
      </c>
      <c r="B16" s="48" t="s">
        <v>186</v>
      </c>
      <c r="C16" s="27" t="s">
        <v>127</v>
      </c>
      <c r="D16" s="27"/>
      <c r="E16" s="114" t="s">
        <v>384</v>
      </c>
    </row>
    <row r="17" spans="1:5" x14ac:dyDescent="0.25">
      <c r="A17" s="27">
        <v>4</v>
      </c>
      <c r="B17" s="48" t="s">
        <v>187</v>
      </c>
      <c r="C17" s="27" t="s">
        <v>127</v>
      </c>
      <c r="D17" s="27"/>
      <c r="E17" s="114" t="s">
        <v>384</v>
      </c>
    </row>
    <row r="18" spans="1:5" x14ac:dyDescent="0.25">
      <c r="A18" s="27">
        <v>5</v>
      </c>
      <c r="B18" s="48" t="s">
        <v>188</v>
      </c>
      <c r="C18" s="27" t="s">
        <v>127</v>
      </c>
      <c r="D18" s="27"/>
      <c r="E18" s="114"/>
    </row>
    <row r="19" spans="1:5" x14ac:dyDescent="0.25">
      <c r="A19" s="27"/>
      <c r="B19" s="143" t="s">
        <v>395</v>
      </c>
      <c r="C19" s="144"/>
      <c r="D19" s="83"/>
      <c r="E19" s="47">
        <f>SUM(E14:E18)</f>
        <v>0</v>
      </c>
    </row>
    <row r="21" spans="1:5" ht="34.5" customHeight="1" x14ac:dyDescent="0.3">
      <c r="A21" s="27"/>
      <c r="B21" s="141" t="s">
        <v>526</v>
      </c>
      <c r="C21" s="141"/>
      <c r="D21" s="141"/>
      <c r="E21" s="141"/>
    </row>
    <row r="22" spans="1:5" s="3" customFormat="1" ht="31.5" x14ac:dyDescent="0.25">
      <c r="A22" s="41"/>
      <c r="B22" s="16" t="s">
        <v>0</v>
      </c>
      <c r="C22" s="1" t="s">
        <v>424</v>
      </c>
      <c r="D22" s="1" t="s">
        <v>423</v>
      </c>
      <c r="E22" s="1" t="s">
        <v>195</v>
      </c>
    </row>
    <row r="23" spans="1:5" ht="30" x14ac:dyDescent="0.25">
      <c r="A23" s="27">
        <v>1</v>
      </c>
      <c r="B23" s="37" t="s">
        <v>189</v>
      </c>
      <c r="C23" s="27" t="s">
        <v>127</v>
      </c>
      <c r="D23" s="27" t="s">
        <v>127</v>
      </c>
      <c r="E23" s="114" t="s">
        <v>384</v>
      </c>
    </row>
    <row r="24" spans="1:5" ht="30" x14ac:dyDescent="0.25">
      <c r="A24" s="27">
        <v>2</v>
      </c>
      <c r="B24" s="37" t="s">
        <v>190</v>
      </c>
      <c r="C24" s="27" t="s">
        <v>127</v>
      </c>
      <c r="D24" s="27" t="s">
        <v>127</v>
      </c>
      <c r="E24" s="114" t="s">
        <v>384</v>
      </c>
    </row>
    <row r="25" spans="1:5" ht="30" x14ac:dyDescent="0.25">
      <c r="A25" s="27">
        <v>3</v>
      </c>
      <c r="B25" s="37" t="s">
        <v>191</v>
      </c>
      <c r="C25" s="27" t="s">
        <v>127</v>
      </c>
      <c r="D25" s="27" t="s">
        <v>127</v>
      </c>
      <c r="E25" s="114" t="s">
        <v>384</v>
      </c>
    </row>
    <row r="26" spans="1:5" ht="30" x14ac:dyDescent="0.25">
      <c r="A26" s="27">
        <v>4</v>
      </c>
      <c r="B26" s="37" t="s">
        <v>192</v>
      </c>
      <c r="C26" s="27" t="s">
        <v>127</v>
      </c>
      <c r="D26" s="27" t="s">
        <v>127</v>
      </c>
      <c r="E26" s="114" t="s">
        <v>384</v>
      </c>
    </row>
    <row r="27" spans="1:5" ht="30" x14ac:dyDescent="0.25">
      <c r="A27" s="27">
        <v>5</v>
      </c>
      <c r="B27" s="37" t="s">
        <v>193</v>
      </c>
      <c r="C27" s="27" t="s">
        <v>127</v>
      </c>
      <c r="D27" s="27" t="s">
        <v>127</v>
      </c>
      <c r="E27" s="114" t="s">
        <v>384</v>
      </c>
    </row>
    <row r="28" spans="1:5" ht="30" x14ac:dyDescent="0.25">
      <c r="A28" s="27">
        <v>6</v>
      </c>
      <c r="B28" s="37" t="s">
        <v>559</v>
      </c>
      <c r="C28" s="27" t="s">
        <v>127</v>
      </c>
      <c r="D28" s="27" t="s">
        <v>127</v>
      </c>
      <c r="E28" s="114"/>
    </row>
    <row r="29" spans="1:5" x14ac:dyDescent="0.25">
      <c r="A29" s="27"/>
      <c r="B29" s="143" t="s">
        <v>396</v>
      </c>
      <c r="C29" s="144"/>
      <c r="D29" s="83"/>
      <c r="E29" s="47">
        <f>SUM(E23:E28)</f>
        <v>0</v>
      </c>
    </row>
    <row r="30" spans="1:5" x14ac:dyDescent="0.25">
      <c r="B30" s="17"/>
    </row>
    <row r="31" spans="1:5" ht="18.75" x14ac:dyDescent="0.3">
      <c r="A31" s="27"/>
      <c r="B31" s="141" t="s">
        <v>560</v>
      </c>
      <c r="C31" s="141"/>
      <c r="D31" s="141"/>
      <c r="E31" s="141"/>
    </row>
    <row r="32" spans="1:5" ht="31.5" x14ac:dyDescent="0.25">
      <c r="A32" s="41"/>
      <c r="B32" s="120" t="s">
        <v>0</v>
      </c>
      <c r="C32" s="121" t="s">
        <v>424</v>
      </c>
      <c r="D32" s="121" t="s">
        <v>439</v>
      </c>
      <c r="E32" s="121" t="s">
        <v>195</v>
      </c>
    </row>
    <row r="33" spans="1:5" ht="30" x14ac:dyDescent="0.25">
      <c r="A33" s="27">
        <v>1</v>
      </c>
      <c r="B33" s="37" t="s">
        <v>557</v>
      </c>
      <c r="C33" s="38"/>
      <c r="D33" s="38"/>
      <c r="E33" s="117" t="s">
        <v>384</v>
      </c>
    </row>
    <row r="34" spans="1:5" ht="30" x14ac:dyDescent="0.25">
      <c r="A34" s="27">
        <v>2</v>
      </c>
      <c r="B34" s="90" t="s">
        <v>544</v>
      </c>
      <c r="C34" s="27"/>
      <c r="D34" s="38"/>
      <c r="E34" s="117" t="s">
        <v>384</v>
      </c>
    </row>
    <row r="35" spans="1:5" ht="30" x14ac:dyDescent="0.25">
      <c r="A35" s="27">
        <v>3</v>
      </c>
      <c r="B35" s="102" t="s">
        <v>558</v>
      </c>
      <c r="C35" s="38"/>
      <c r="D35" s="38"/>
      <c r="E35" s="117" t="s">
        <v>384</v>
      </c>
    </row>
    <row r="36" spans="1:5" ht="30" x14ac:dyDescent="0.25">
      <c r="A36" s="27">
        <v>4</v>
      </c>
      <c r="B36" s="37" t="s">
        <v>545</v>
      </c>
      <c r="C36" s="38"/>
      <c r="D36" s="38"/>
      <c r="E36" s="117" t="s">
        <v>384</v>
      </c>
    </row>
    <row r="37" spans="1:5" ht="30" x14ac:dyDescent="0.25">
      <c r="A37" s="27">
        <v>5</v>
      </c>
      <c r="B37" s="37" t="s">
        <v>546</v>
      </c>
      <c r="C37" s="38"/>
      <c r="D37" s="38"/>
      <c r="E37" s="117" t="s">
        <v>384</v>
      </c>
    </row>
    <row r="38" spans="1:5" ht="30" x14ac:dyDescent="0.25">
      <c r="A38" s="27">
        <v>6</v>
      </c>
      <c r="B38" s="37" t="s">
        <v>547</v>
      </c>
      <c r="C38" s="38"/>
      <c r="D38" s="38"/>
      <c r="E38" s="117" t="s">
        <v>384</v>
      </c>
    </row>
    <row r="39" spans="1:5" ht="30" x14ac:dyDescent="0.25">
      <c r="A39" s="27">
        <v>7</v>
      </c>
      <c r="B39" s="36" t="s">
        <v>548</v>
      </c>
      <c r="C39" s="27"/>
      <c r="D39" s="38"/>
      <c r="E39" s="117" t="s">
        <v>384</v>
      </c>
    </row>
    <row r="40" spans="1:5" ht="30" x14ac:dyDescent="0.25">
      <c r="A40" s="27">
        <v>8</v>
      </c>
      <c r="B40" s="36" t="s">
        <v>549</v>
      </c>
      <c r="C40" s="38"/>
      <c r="D40" s="38"/>
      <c r="E40" s="117" t="s">
        <v>384</v>
      </c>
    </row>
    <row r="41" spans="1:5" ht="30" x14ac:dyDescent="0.25">
      <c r="A41" s="27">
        <v>9</v>
      </c>
      <c r="B41" s="36" t="s">
        <v>550</v>
      </c>
      <c r="C41" s="27"/>
      <c r="D41" s="38"/>
      <c r="E41" s="117" t="s">
        <v>384</v>
      </c>
    </row>
    <row r="42" spans="1:5" ht="30" x14ac:dyDescent="0.25">
      <c r="A42" s="27">
        <v>10</v>
      </c>
      <c r="B42" s="36" t="s">
        <v>551</v>
      </c>
      <c r="C42" s="38"/>
      <c r="D42" s="38"/>
      <c r="E42" s="117" t="s">
        <v>384</v>
      </c>
    </row>
    <row r="43" spans="1:5" ht="30" x14ac:dyDescent="0.25">
      <c r="A43" s="27">
        <v>11</v>
      </c>
      <c r="B43" s="36" t="s">
        <v>552</v>
      </c>
      <c r="C43" s="27"/>
      <c r="D43" s="38"/>
      <c r="E43" s="117" t="s">
        <v>384</v>
      </c>
    </row>
    <row r="44" spans="1:5" ht="30" x14ac:dyDescent="0.25">
      <c r="A44" s="27">
        <v>12</v>
      </c>
      <c r="B44" s="36" t="s">
        <v>553</v>
      </c>
      <c r="C44" s="38"/>
      <c r="D44" s="38"/>
      <c r="E44" s="117"/>
    </row>
    <row r="45" spans="1:5" x14ac:dyDescent="0.25">
      <c r="A45" s="27"/>
      <c r="B45" s="143" t="s">
        <v>556</v>
      </c>
      <c r="C45" s="144"/>
      <c r="D45" s="108"/>
      <c r="E45" s="128">
        <f>SUM(E33:E44)</f>
        <v>0</v>
      </c>
    </row>
  </sheetData>
  <customSheetViews>
    <customSheetView guid="{31AE7A29-0F97-440A-9A1D-506A370F096E}">
      <selection activeCell="A39" sqref="A39:A40"/>
      <pageMargins left="0.7" right="0.7" top="0.75" bottom="0.75" header="0.3" footer="0.3"/>
      <pageSetup orientation="portrait" horizontalDpi="4294967294" verticalDpi="4294967294" r:id="rId1"/>
    </customSheetView>
    <customSheetView guid="{A688C734-1452-4300-ACDD-9A13A5FA3C39}">
      <pageMargins left="0.7" right="0.7" top="0.75" bottom="0.75" header="0.3" footer="0.3"/>
      <pageSetup orientation="portrait" horizontalDpi="4294967294" verticalDpi="4294967294" r:id="rId2"/>
    </customSheetView>
    <customSheetView guid="{91864B02-F002-42CC-B66F-695732BB6D7D}">
      <selection activeCell="A39" sqref="A39:A40"/>
      <pageMargins left="0.7" right="0.7" top="0.75" bottom="0.75" header="0.3" footer="0.3"/>
      <pageSetup orientation="portrait" horizontalDpi="4294967294" verticalDpi="4294967294" r:id="rId3"/>
    </customSheetView>
    <customSheetView guid="{B845D4BD-92E1-42E2-8F29-A7FB1749831D}">
      <selection activeCell="C23" sqref="C23"/>
      <pageMargins left="0.7" right="0.7" top="0.75" bottom="0.75" header="0.3" footer="0.3"/>
      <pageSetup orientation="portrait" horizontalDpi="4294967294" verticalDpi="4294967294" r:id="rId4"/>
    </customSheetView>
  </customSheetViews>
  <mergeCells count="9">
    <mergeCell ref="B31:E31"/>
    <mergeCell ref="B45:C45"/>
    <mergeCell ref="B1:E1"/>
    <mergeCell ref="B29:C29"/>
    <mergeCell ref="B19:C19"/>
    <mergeCell ref="B10:C10"/>
    <mergeCell ref="B2:E2"/>
    <mergeCell ref="B12:E12"/>
    <mergeCell ref="B21:E21"/>
  </mergeCells>
  <pageMargins left="0.7" right="0.7" top="0.75" bottom="0.75" header="0.3" footer="0.3"/>
  <pageSetup orientation="portrait" horizontalDpi="4294967294" verticalDpi="4294967294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1"/>
  <sheetViews>
    <sheetView workbookViewId="0">
      <selection activeCell="D15" sqref="D15:D41"/>
    </sheetView>
  </sheetViews>
  <sheetFormatPr defaultColWidth="9.42578125" defaultRowHeight="15.75" x14ac:dyDescent="0.25"/>
  <cols>
    <col min="1" max="1" width="24.5703125" style="8" customWidth="1"/>
    <col min="2" max="2" width="12.5703125" style="8" customWidth="1"/>
    <col min="3" max="3" width="14.42578125" style="8" customWidth="1"/>
    <col min="4" max="4" width="32.42578125" style="8" customWidth="1"/>
    <col min="5" max="16384" width="9.42578125" style="8"/>
  </cols>
  <sheetData>
    <row r="2" spans="1:4" ht="21" x14ac:dyDescent="0.35">
      <c r="A2" s="147" t="s">
        <v>116</v>
      </c>
      <c r="B2" s="148"/>
      <c r="C2" s="148"/>
      <c r="D2" s="149"/>
    </row>
    <row r="3" spans="1:4" ht="15" customHeight="1" x14ac:dyDescent="0.3">
      <c r="A3" s="150" t="s">
        <v>210</v>
      </c>
      <c r="B3" s="133"/>
      <c r="C3" s="133"/>
      <c r="D3" s="151"/>
    </row>
    <row r="4" spans="1:4" ht="47.25" x14ac:dyDescent="0.25">
      <c r="A4" s="6" t="s">
        <v>5</v>
      </c>
      <c r="B4" s="6" t="s">
        <v>270</v>
      </c>
      <c r="C4" s="6" t="s">
        <v>423</v>
      </c>
      <c r="D4" s="6" t="s">
        <v>6</v>
      </c>
    </row>
    <row r="5" spans="1:4" x14ac:dyDescent="0.25">
      <c r="A5" s="7" t="s">
        <v>211</v>
      </c>
      <c r="B5" s="10">
        <v>0.1</v>
      </c>
      <c r="C5" s="7" t="s">
        <v>217</v>
      </c>
      <c r="D5" s="118"/>
    </row>
    <row r="6" spans="1:4" x14ac:dyDescent="0.25">
      <c r="A6" s="7" t="s">
        <v>212</v>
      </c>
      <c r="B6" s="10">
        <v>5</v>
      </c>
      <c r="C6" s="7" t="s">
        <v>217</v>
      </c>
      <c r="D6" s="118"/>
    </row>
    <row r="7" spans="1:4" ht="15" customHeight="1" x14ac:dyDescent="0.25">
      <c r="A7" s="7" t="s">
        <v>213</v>
      </c>
      <c r="B7" s="10">
        <v>0.1</v>
      </c>
      <c r="C7" s="7" t="s">
        <v>217</v>
      </c>
      <c r="D7" s="118"/>
    </row>
    <row r="8" spans="1:4" x14ac:dyDescent="0.25">
      <c r="A8" s="7" t="s">
        <v>214</v>
      </c>
      <c r="B8" s="10">
        <v>0.1</v>
      </c>
      <c r="C8" s="7" t="s">
        <v>217</v>
      </c>
      <c r="D8" s="118"/>
    </row>
    <row r="9" spans="1:4" x14ac:dyDescent="0.25">
      <c r="A9" s="7" t="s">
        <v>215</v>
      </c>
      <c r="B9" s="10">
        <v>0.5</v>
      </c>
      <c r="C9" s="7" t="s">
        <v>217</v>
      </c>
      <c r="D9" s="118"/>
    </row>
    <row r="10" spans="1:4" x14ac:dyDescent="0.25">
      <c r="A10" s="7" t="s">
        <v>216</v>
      </c>
      <c r="B10" s="10">
        <v>5</v>
      </c>
      <c r="C10" s="7" t="s">
        <v>217</v>
      </c>
      <c r="D10" s="118"/>
    </row>
    <row r="12" spans="1:4" ht="21" x14ac:dyDescent="0.35">
      <c r="A12" s="147" t="s">
        <v>245</v>
      </c>
      <c r="B12" s="148"/>
      <c r="C12" s="148"/>
      <c r="D12" s="149"/>
    </row>
    <row r="13" spans="1:4" ht="15" customHeight="1" x14ac:dyDescent="0.3">
      <c r="A13" s="150" t="s">
        <v>218</v>
      </c>
      <c r="B13" s="133"/>
      <c r="C13" s="133"/>
      <c r="D13" s="151"/>
    </row>
    <row r="14" spans="1:4" ht="47.25" x14ac:dyDescent="0.25">
      <c r="A14" s="6" t="s">
        <v>5</v>
      </c>
      <c r="B14" s="6" t="s">
        <v>270</v>
      </c>
      <c r="C14" s="6" t="s">
        <v>423</v>
      </c>
      <c r="D14" s="6" t="s">
        <v>6</v>
      </c>
    </row>
    <row r="15" spans="1:4" x14ac:dyDescent="0.25">
      <c r="A15" s="7" t="s">
        <v>219</v>
      </c>
      <c r="B15" s="24">
        <v>0.1</v>
      </c>
      <c r="C15" s="7" t="s">
        <v>217</v>
      </c>
      <c r="D15" s="118"/>
    </row>
    <row r="16" spans="1:4" x14ac:dyDescent="0.25">
      <c r="A16" s="7" t="s">
        <v>220</v>
      </c>
      <c r="B16" s="24">
        <v>0.01</v>
      </c>
      <c r="C16" s="7" t="s">
        <v>217</v>
      </c>
      <c r="D16" s="118"/>
    </row>
    <row r="17" spans="1:4" x14ac:dyDescent="0.25">
      <c r="A17" s="7" t="s">
        <v>221</v>
      </c>
      <c r="B17" s="24">
        <v>0.01</v>
      </c>
      <c r="C17" s="7" t="s">
        <v>217</v>
      </c>
      <c r="D17" s="118"/>
    </row>
    <row r="18" spans="1:4" x14ac:dyDescent="0.25">
      <c r="A18" s="7" t="s">
        <v>222</v>
      </c>
      <c r="B18" s="24">
        <v>0.05</v>
      </c>
      <c r="C18" s="7" t="s">
        <v>217</v>
      </c>
      <c r="D18" s="118"/>
    </row>
    <row r="19" spans="1:4" x14ac:dyDescent="0.25">
      <c r="A19" s="7" t="s">
        <v>223</v>
      </c>
      <c r="B19" s="24">
        <v>0.05</v>
      </c>
      <c r="C19" s="7" t="s">
        <v>217</v>
      </c>
      <c r="D19" s="118"/>
    </row>
    <row r="20" spans="1:4" x14ac:dyDescent="0.25">
      <c r="A20" s="7" t="s">
        <v>224</v>
      </c>
      <c r="B20" s="24">
        <v>0.05</v>
      </c>
      <c r="C20" s="7" t="s">
        <v>217</v>
      </c>
      <c r="D20" s="118"/>
    </row>
    <row r="21" spans="1:4" x14ac:dyDescent="0.25">
      <c r="A21" s="7" t="s">
        <v>225</v>
      </c>
      <c r="B21" s="24">
        <v>0.01</v>
      </c>
      <c r="C21" s="7" t="s">
        <v>217</v>
      </c>
      <c r="D21" s="118"/>
    </row>
    <row r="22" spans="1:4" x14ac:dyDescent="0.25">
      <c r="A22" s="7" t="s">
        <v>252</v>
      </c>
      <c r="B22" s="24">
        <v>0.5</v>
      </c>
      <c r="C22" s="7" t="s">
        <v>217</v>
      </c>
      <c r="D22" s="118"/>
    </row>
    <row r="23" spans="1:4" x14ac:dyDescent="0.25">
      <c r="A23" s="7" t="s">
        <v>226</v>
      </c>
      <c r="B23" s="24">
        <v>0.5</v>
      </c>
      <c r="C23" s="7" t="s">
        <v>217</v>
      </c>
      <c r="D23" s="118"/>
    </row>
    <row r="24" spans="1:4" x14ac:dyDescent="0.25">
      <c r="A24" s="7" t="s">
        <v>227</v>
      </c>
      <c r="B24" s="24">
        <v>0.02</v>
      </c>
      <c r="C24" s="7" t="s">
        <v>217</v>
      </c>
      <c r="D24" s="118"/>
    </row>
    <row r="25" spans="1:4" x14ac:dyDescent="0.25">
      <c r="A25" s="7" t="s">
        <v>228</v>
      </c>
      <c r="B25" s="24">
        <v>0.02</v>
      </c>
      <c r="C25" s="7" t="s">
        <v>217</v>
      </c>
      <c r="D25" s="118"/>
    </row>
    <row r="26" spans="1:4" x14ac:dyDescent="0.25">
      <c r="A26" s="7" t="s">
        <v>229</v>
      </c>
      <c r="B26" s="24">
        <v>0.1</v>
      </c>
      <c r="C26" s="7" t="s">
        <v>217</v>
      </c>
      <c r="D26" s="118"/>
    </row>
    <row r="27" spans="1:4" x14ac:dyDescent="0.25">
      <c r="A27" s="7" t="s">
        <v>230</v>
      </c>
      <c r="B27" s="24">
        <v>0.02</v>
      </c>
      <c r="C27" s="7" t="s">
        <v>217</v>
      </c>
      <c r="D27" s="118"/>
    </row>
    <row r="28" spans="1:4" x14ac:dyDescent="0.25">
      <c r="A28" s="7" t="s">
        <v>231</v>
      </c>
      <c r="B28" s="24">
        <v>0.05</v>
      </c>
      <c r="C28" s="7" t="s">
        <v>217</v>
      </c>
      <c r="D28" s="118"/>
    </row>
    <row r="29" spans="1:4" x14ac:dyDescent="0.25">
      <c r="A29" s="7" t="s">
        <v>232</v>
      </c>
      <c r="B29" s="24">
        <v>0.5</v>
      </c>
      <c r="C29" s="7" t="s">
        <v>217</v>
      </c>
      <c r="D29" s="118"/>
    </row>
    <row r="30" spans="1:4" x14ac:dyDescent="0.25">
      <c r="A30" s="7" t="s">
        <v>233</v>
      </c>
      <c r="B30" s="24">
        <v>0.02</v>
      </c>
      <c r="C30" s="7" t="s">
        <v>217</v>
      </c>
      <c r="D30" s="118"/>
    </row>
    <row r="31" spans="1:4" x14ac:dyDescent="0.25">
      <c r="A31" s="7" t="s">
        <v>234</v>
      </c>
      <c r="B31" s="24">
        <v>0.05</v>
      </c>
      <c r="C31" s="7" t="s">
        <v>217</v>
      </c>
      <c r="D31" s="118"/>
    </row>
    <row r="32" spans="1:4" x14ac:dyDescent="0.25">
      <c r="A32" s="7" t="s">
        <v>235</v>
      </c>
      <c r="B32" s="24">
        <v>0.01</v>
      </c>
      <c r="C32" s="7" t="s">
        <v>217</v>
      </c>
      <c r="D32" s="118"/>
    </row>
    <row r="33" spans="1:4" x14ac:dyDescent="0.25">
      <c r="A33" s="7" t="s">
        <v>236</v>
      </c>
      <c r="B33" s="24">
        <v>0.5</v>
      </c>
      <c r="C33" s="7" t="s">
        <v>217</v>
      </c>
      <c r="D33" s="118"/>
    </row>
    <row r="34" spans="1:4" x14ac:dyDescent="0.25">
      <c r="A34" s="7" t="s">
        <v>237</v>
      </c>
      <c r="B34" s="24">
        <v>0.01</v>
      </c>
      <c r="C34" s="7" t="s">
        <v>217</v>
      </c>
      <c r="D34" s="118"/>
    </row>
    <row r="35" spans="1:4" x14ac:dyDescent="0.25">
      <c r="A35" s="7" t="s">
        <v>238</v>
      </c>
      <c r="B35" s="24">
        <v>0.02</v>
      </c>
      <c r="C35" s="7" t="s">
        <v>217</v>
      </c>
      <c r="D35" s="118"/>
    </row>
    <row r="36" spans="1:4" x14ac:dyDescent="0.25">
      <c r="A36" s="7" t="s">
        <v>239</v>
      </c>
      <c r="B36" s="24">
        <v>0.02</v>
      </c>
      <c r="C36" s="7" t="s">
        <v>217</v>
      </c>
      <c r="D36" s="118"/>
    </row>
    <row r="37" spans="1:4" x14ac:dyDescent="0.25">
      <c r="A37" s="7" t="s">
        <v>240</v>
      </c>
      <c r="B37" s="24">
        <v>0.5</v>
      </c>
      <c r="C37" s="7" t="s">
        <v>217</v>
      </c>
      <c r="D37" s="118"/>
    </row>
    <row r="38" spans="1:4" x14ac:dyDescent="0.25">
      <c r="A38" s="7" t="s">
        <v>241</v>
      </c>
      <c r="B38" s="24">
        <v>0.05</v>
      </c>
      <c r="C38" s="7" t="s">
        <v>217</v>
      </c>
      <c r="D38" s="118"/>
    </row>
    <row r="39" spans="1:4" x14ac:dyDescent="0.25">
      <c r="A39" s="7" t="s">
        <v>242</v>
      </c>
      <c r="B39" s="24">
        <v>0.02</v>
      </c>
      <c r="C39" s="7" t="s">
        <v>217</v>
      </c>
      <c r="D39" s="118"/>
    </row>
    <row r="40" spans="1:4" x14ac:dyDescent="0.25">
      <c r="A40" s="7" t="s">
        <v>243</v>
      </c>
      <c r="B40" s="24">
        <v>0.05</v>
      </c>
      <c r="C40" s="7" t="s">
        <v>217</v>
      </c>
      <c r="D40" s="118"/>
    </row>
    <row r="41" spans="1:4" x14ac:dyDescent="0.25">
      <c r="A41" s="7" t="s">
        <v>244</v>
      </c>
      <c r="B41" s="24">
        <v>0.05</v>
      </c>
      <c r="C41" s="7" t="s">
        <v>217</v>
      </c>
      <c r="D41" s="118"/>
    </row>
  </sheetData>
  <customSheetViews>
    <customSheetView guid="{31AE7A29-0F97-440A-9A1D-506A370F096E}" topLeftCell="A4">
      <selection activeCell="C22" sqref="C22"/>
      <pageMargins left="0.7" right="0.7" top="0.75" bottom="0.75" header="0.3" footer="0.3"/>
      <pageSetup orientation="portrait" horizontalDpi="4294967294" verticalDpi="4294967294" r:id="rId1"/>
    </customSheetView>
    <customSheetView guid="{A688C734-1452-4300-ACDD-9A13A5FA3C39}" topLeftCell="A16">
      <pageMargins left="0.7" right="0.7" top="0.75" bottom="0.75" header="0.3" footer="0.3"/>
      <pageSetup orientation="portrait" horizontalDpi="4294967294" verticalDpi="4294967294" r:id="rId2"/>
    </customSheetView>
    <customSheetView guid="{91864B02-F002-42CC-B66F-695732BB6D7D}" topLeftCell="A4">
      <selection activeCell="C22" sqref="C22"/>
      <pageMargins left="0.7" right="0.7" top="0.75" bottom="0.75" header="0.3" footer="0.3"/>
      <pageSetup orientation="portrait" horizontalDpi="4294967294" verticalDpi="4294967294" r:id="rId3"/>
    </customSheetView>
    <customSheetView guid="{B845D4BD-92E1-42E2-8F29-A7FB1749831D}">
      <selection activeCell="C16" sqref="C16"/>
      <pageMargins left="0.7" right="0.7" top="0.75" bottom="0.75" header="0.3" footer="0.3"/>
      <pageSetup orientation="portrait" horizontalDpi="4294967294" verticalDpi="4294967294" r:id="rId4"/>
    </customSheetView>
  </customSheetViews>
  <mergeCells count="4">
    <mergeCell ref="A2:D2"/>
    <mergeCell ref="A3:D3"/>
    <mergeCell ref="A12:D12"/>
    <mergeCell ref="A13:D13"/>
  </mergeCells>
  <pageMargins left="0.7" right="0.7" top="0.75" bottom="0.75" header="0.3" footer="0.3"/>
  <pageSetup orientation="portrait" horizontalDpi="4294967294" verticalDpi="4294967294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060C9946D427429AA5A187BCAF1524" ma:contentTypeVersion="10" ma:contentTypeDescription="Create a new document." ma:contentTypeScope="" ma:versionID="8c2dac2697be570a234611dd55640f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7c43020d5ed0f29e8d0b8553098c0d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FAC56-DF03-4F5E-93FC-02450FBAF07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E5773C7-749F-4FA6-83E2-2D15AA72D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0E0FF1-CA71-4A48-B7D5-8EDA6C8CC4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Group 1,2</vt:lpstr>
      <vt:lpstr>Group 3,4</vt:lpstr>
      <vt:lpstr>Group 5,6,7,8</vt:lpstr>
      <vt:lpstr>Group 9,10,11,12</vt:lpstr>
      <vt:lpstr>Group1A,2A</vt:lpstr>
      <vt:lpstr>Group 3A,4A</vt:lpstr>
      <vt:lpstr>Group 5A,6A,7A,8A,</vt:lpstr>
      <vt:lpstr>Group 9A,10A,11A,12A</vt:lpstr>
      <vt:lpstr>Appendix 1.2</vt:lpstr>
      <vt:lpstr>Appendix 3,4</vt:lpstr>
      <vt:lpstr>Appendix 5,6</vt:lpstr>
      <vt:lpstr>Appendix 7, 8</vt:lpstr>
      <vt:lpstr>Appendix 9</vt:lpstr>
      <vt:lpstr>Appendix 10</vt:lpstr>
      <vt:lpstr>Appendix 11</vt:lpstr>
      <vt:lpstr>Appendix 12,13,14,15</vt:lpstr>
      <vt:lpstr>Appendix 16,17</vt:lpstr>
      <vt:lpstr>Appendix 18,19</vt:lpstr>
      <vt:lpstr>Sheet1</vt:lpstr>
      <vt:lpstr>'Appendix 11'!Print_Titles</vt:lpstr>
      <vt:lpstr>'Appendix 5,6'!Print_Titles</vt:lpstr>
    </vt:vector>
  </TitlesOfParts>
  <Company>SAWS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Sanchez</dc:creator>
  <cp:lastModifiedBy>Rosie Baiza</cp:lastModifiedBy>
  <cp:lastPrinted>2020-02-21T16:23:08Z</cp:lastPrinted>
  <dcterms:created xsi:type="dcterms:W3CDTF">2019-07-10T19:44:47Z</dcterms:created>
  <dcterms:modified xsi:type="dcterms:W3CDTF">2020-03-26T19:00:05Z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0x0101000D060C9946D427429AA5A187BCAF1524</vt:lpwstr>
  </property>
</Properties>
</file>